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45" windowWidth="15330" windowHeight="8910"/>
  </bookViews>
  <sheets>
    <sheet name="Колич. сметка" sheetId="1" r:id="rId1"/>
    <sheet name="Sheet3" sheetId="3" r:id="rId2"/>
  </sheets>
  <definedNames>
    <definedName name="_xlnm.Print_Area" localSheetId="0">'Колич. сметка'!$A$1:$I$143</definedName>
    <definedName name="_xlnm.Print_Titles" localSheetId="0">'Колич. сметка'!$9:$10</definedName>
  </definedNames>
  <calcPr calcId="145621"/>
</workbook>
</file>

<file path=xl/calcChain.xml><?xml version="1.0" encoding="utf-8"?>
<calcChain xmlns="http://schemas.openxmlformats.org/spreadsheetml/2006/main">
  <c r="H38" i="1" l="1"/>
  <c r="I38" i="1" s="1"/>
  <c r="H40" i="1" l="1"/>
  <c r="I40" i="1" s="1"/>
  <c r="H111" i="1"/>
  <c r="H110" i="1"/>
  <c r="H66" i="1"/>
  <c r="H65" i="1"/>
  <c r="H49" i="1"/>
  <c r="H47" i="1"/>
  <c r="H45" i="1"/>
  <c r="H35" i="1"/>
  <c r="H34" i="1"/>
  <c r="H30" i="1"/>
  <c r="H76" i="1"/>
  <c r="H71" i="1"/>
  <c r="H58" i="1"/>
  <c r="H50" i="1"/>
  <c r="H112" i="1" l="1"/>
  <c r="H67" i="1"/>
  <c r="H114" i="1"/>
  <c r="H102" i="1"/>
  <c r="H101" i="1"/>
  <c r="H100" i="1"/>
  <c r="H95" i="1"/>
  <c r="H94" i="1"/>
  <c r="H48" i="1"/>
  <c r="H90" i="1"/>
  <c r="H89" i="1"/>
  <c r="H83" i="1"/>
  <c r="H81" i="1"/>
  <c r="H80" i="1"/>
  <c r="H79" i="1"/>
  <c r="H78" i="1"/>
  <c r="H70" i="1"/>
  <c r="H69" i="1"/>
  <c r="H62" i="1"/>
  <c r="H61" i="1"/>
  <c r="H57" i="1"/>
  <c r="H13" i="1"/>
  <c r="H12" i="1"/>
  <c r="H72" i="1" l="1"/>
  <c r="H96" i="1"/>
  <c r="H103" i="1"/>
  <c r="H91" i="1"/>
  <c r="H63" i="1"/>
  <c r="H24" i="1"/>
  <c r="H19" i="1"/>
  <c r="H97" i="1" l="1"/>
  <c r="H46" i="1"/>
  <c r="H44" i="1"/>
  <c r="H51" i="1" l="1"/>
  <c r="H82" i="1"/>
  <c r="H18" i="1"/>
  <c r="H17" i="1"/>
  <c r="H20" i="1" l="1"/>
  <c r="H124" i="1"/>
  <c r="H121" i="1"/>
  <c r="H120" i="1"/>
  <c r="H116" i="1"/>
  <c r="H74" i="1"/>
  <c r="H29" i="1"/>
  <c r="H31" i="1" s="1"/>
  <c r="H25" i="1"/>
  <c r="H86" i="1" l="1"/>
  <c r="H56" i="1" l="1"/>
  <c r="H55" i="1"/>
  <c r="H54" i="1"/>
  <c r="H53" i="1"/>
  <c r="H59" i="1" l="1"/>
  <c r="H33" i="1" l="1"/>
  <c r="H36" i="1" s="1"/>
  <c r="H23" i="1"/>
  <c r="H14" i="1"/>
  <c r="I14" i="1" s="1"/>
  <c r="I13" i="1"/>
  <c r="H22" i="1"/>
  <c r="H26" i="1" l="1"/>
  <c r="H105" i="1"/>
  <c r="I105" i="1" s="1"/>
  <c r="H122" i="1"/>
  <c r="H118" i="1"/>
  <c r="H92" i="1" l="1"/>
  <c r="H85" i="1"/>
  <c r="H87" i="1" s="1"/>
</calcChain>
</file>

<file path=xl/sharedStrings.xml><?xml version="1.0" encoding="utf-8"?>
<sst xmlns="http://schemas.openxmlformats.org/spreadsheetml/2006/main" count="145" uniqueCount="119">
  <si>
    <t>No</t>
  </si>
  <si>
    <t>Размери</t>
  </si>
  <si>
    <t>Дълж.</t>
  </si>
  <si>
    <t>Шир.</t>
  </si>
  <si>
    <t>Вис.</t>
  </si>
  <si>
    <t>Бр.едн.</t>
  </si>
  <si>
    <t>части</t>
  </si>
  <si>
    <t>общо</t>
  </si>
  <si>
    <t xml:space="preserve">Ед. </t>
  </si>
  <si>
    <t>мярка</t>
  </si>
  <si>
    <t>единично</t>
  </si>
  <si>
    <t>Количество</t>
  </si>
  <si>
    <t>Видове работи</t>
  </si>
  <si>
    <t>бр.</t>
  </si>
  <si>
    <t xml:space="preserve">Монтаж и демонтаж на тръбно скеле </t>
  </si>
  <si>
    <t xml:space="preserve">Водочерпене </t>
  </si>
  <si>
    <t>мсм</t>
  </si>
  <si>
    <t xml:space="preserve">Съставил : </t>
  </si>
  <si>
    <t xml:space="preserve">/инж. В. Василев/ </t>
  </si>
  <si>
    <t xml:space="preserve">Сметка: Ремонтни работи </t>
  </si>
  <si>
    <t>кг</t>
  </si>
  <si>
    <t>Работно скеле</t>
  </si>
  <si>
    <t>т</t>
  </si>
  <si>
    <t>Сметка: Пътни работи</t>
  </si>
  <si>
    <t>Сметка: Разваляне на съоръжение</t>
  </si>
  <si>
    <t>Хидроизолация върху плоча - рулонен тип</t>
  </si>
  <si>
    <t>Сметка: Пътна сигнализация</t>
  </si>
  <si>
    <t>гр. Велико Търново</t>
  </si>
  <si>
    <t>Отсичане на единични дървета вкл. събиране и изнасяне на изсечения  материал</t>
  </si>
  <si>
    <t>м</t>
  </si>
  <si>
    <t>Превоз на изсечени храсти и дървета с автомобил над 10 т на средно транспортно разстояние 10 км</t>
  </si>
  <si>
    <t>курс</t>
  </si>
  <si>
    <t>Направа насип от скален  материал на пластове за ремонт на пътно тяло до ниво, указано от Възложителя, и с одобрен от него материал, вкл. разстилане и уплътняване</t>
  </si>
  <si>
    <t>Доставка и полагане на трошен камък с подбрана зърнометрия за подосновен и основен пласт с различна широчина и дебелина на пласта, но с СВR не по-малък от 80% при плътност 98% от макс. плътност и при оптимално водно съдържание, вкл. всички, свързани с това разходи</t>
  </si>
  <si>
    <t>Доставка, полагане и уплътняване на битумизиран трошен камък 13 см и всички свързани  с това разходи Е=800МРа, БДС EN13108:2006</t>
  </si>
  <si>
    <r>
      <t>м</t>
    </r>
    <r>
      <rPr>
        <vertAlign val="superscript"/>
        <sz val="10"/>
        <rFont val="Arial Narrow"/>
        <family val="2"/>
        <charset val="204"/>
      </rPr>
      <t>2</t>
    </r>
  </si>
  <si>
    <t xml:space="preserve"> - съоръжение </t>
  </si>
  <si>
    <t>Поставяне и поддържане на временна пътна сигнализация при възникнали ситуации, които налагат незабавно действие за осигуряване на безопасността на движение /с материали на Изпълнителя/</t>
  </si>
  <si>
    <r>
      <t>Изсичане на храсти и млада гора, вкл. събиране и изнасяне на</t>
    </r>
    <r>
      <rPr>
        <sz val="10"/>
        <color indexed="10"/>
        <rFont val="Arial Narrow"/>
        <family val="2"/>
        <charset val="204"/>
      </rPr>
      <t xml:space="preserve"> </t>
    </r>
    <r>
      <rPr>
        <sz val="10"/>
        <rFont val="Arial Narrow"/>
        <family val="2"/>
        <charset val="204"/>
      </rPr>
      <t>изсечения материал</t>
    </r>
  </si>
  <si>
    <r>
      <t>м</t>
    </r>
    <r>
      <rPr>
        <vertAlign val="superscript"/>
        <sz val="10"/>
        <rFont val="Arial Narrow"/>
        <family val="2"/>
        <charset val="204"/>
      </rPr>
      <t>3</t>
    </r>
  </si>
  <si>
    <t xml:space="preserve"> - тръбно скеле в отвор </t>
  </si>
  <si>
    <t xml:space="preserve"> - настилка извън съоръжение</t>
  </si>
  <si>
    <t xml:space="preserve"> - извън съоръжение </t>
  </si>
  <si>
    <t>Доставка, полагане и уплътняване на плътен асфалтобетон и всички свързани  с това разходи Е=1200МРа, БДС EN13108:2006</t>
  </si>
  <si>
    <t xml:space="preserve"> - по целия реконструиран участък</t>
  </si>
  <si>
    <t xml:space="preserve"> - за корекция нивелета</t>
  </si>
  <si>
    <t>КОЛИЧЕСТВЕНА СМЕТКА</t>
  </si>
  <si>
    <t>Доставка, полагане и уплътняване на асфалтобетон за изн.пласт и всички свързани  с това разходи Е=1200МРа, БДС EN13108:2006</t>
  </si>
  <si>
    <t>Доставка и полагане на бетон С20/25, БДС EN 206-1/08, и всички, свързани с това присъщи разходи</t>
  </si>
  <si>
    <t>август 2018 г.</t>
  </si>
  <si>
    <r>
      <t xml:space="preserve">Възложител: </t>
    </r>
    <r>
      <rPr>
        <sz val="12"/>
        <rFont val="Arial Narrow"/>
        <family val="2"/>
        <charset val="204"/>
      </rPr>
      <t>Община Лясковец</t>
    </r>
  </si>
  <si>
    <t xml:space="preserve">Машинен изкоп за откриване на основи и за отваряне на радието на дерето </t>
  </si>
  <si>
    <t xml:space="preserve"> - десен бряг </t>
  </si>
  <si>
    <t xml:space="preserve"> - ляв бряг </t>
  </si>
  <si>
    <t xml:space="preserve"> - радие</t>
  </si>
  <si>
    <t xml:space="preserve"> - за устои ляв и десен бряг </t>
  </si>
  <si>
    <t xml:space="preserve"> - за напречни прагове </t>
  </si>
  <si>
    <t xml:space="preserve"> - за крила </t>
  </si>
  <si>
    <t xml:space="preserve"> - бетонова шапка вток</t>
  </si>
  <si>
    <r>
      <t xml:space="preserve">Фаза:             </t>
    </r>
    <r>
      <rPr>
        <sz val="12"/>
        <rFont val="Arial Narrow"/>
        <family val="2"/>
        <charset val="204"/>
      </rPr>
      <t>ТП</t>
    </r>
  </si>
  <si>
    <t>Изкоп за основи, включително натоварване на транспорт</t>
  </si>
  <si>
    <t xml:space="preserve"> - бетонови основи вток и отток устои</t>
  </si>
  <si>
    <t xml:space="preserve"> - фундаменти устои</t>
  </si>
  <si>
    <t xml:space="preserve"> - фундаменти крила</t>
  </si>
  <si>
    <t xml:space="preserve"> - устои </t>
  </si>
  <si>
    <t xml:space="preserve"> - гардбаластови стени </t>
  </si>
  <si>
    <t xml:space="preserve"> - антисеизмични буфери</t>
  </si>
  <si>
    <t xml:space="preserve"> - крила </t>
  </si>
  <si>
    <t>Излят на място бетон C 35/37 съгл. БДС 206-1/ NA 2008 с гарантирана водоплътностW= 0.8, мразоустойчивост F=150 за тротоари вток и отток</t>
  </si>
  <si>
    <t>Доставка и полагане на бетон С25/30 за устои и крила и всички, свързани с това присъщи разходи</t>
  </si>
  <si>
    <t>Доставка и полагане на бетон С25/30 за връхна конструкция и всички, свързани с това присъщи разходи</t>
  </si>
  <si>
    <t xml:space="preserve"> - основна пътна плоча водосток </t>
  </si>
  <si>
    <t xml:space="preserve"> - пътна плоча над устои </t>
  </si>
  <si>
    <t>Направа на обратен насип от несортиран трошен камък зад устои и крила на пластове, вкл. разстилане и уплътняване</t>
  </si>
  <si>
    <t>Доставка и монтаж на армировка клас B 500 (БДС 4758/2008) всички диаметри и всички, свързани с това присъщи разходи</t>
  </si>
  <si>
    <t xml:space="preserve"> - устои</t>
  </si>
  <si>
    <t xml:space="preserve"> - пътна плоча </t>
  </si>
  <si>
    <t>Анкериране и замонолитване на дюбели N22  с двукомпонентна смола в кусинети на устои за монтаж на плочни елементи</t>
  </si>
  <si>
    <t xml:space="preserve"> - тръбно скеле пред крила</t>
  </si>
  <si>
    <t xml:space="preserve"> - за пътна плоча</t>
  </si>
  <si>
    <t xml:space="preserve"> - за отлепване на елементи</t>
  </si>
  <si>
    <t xml:space="preserve">Двукратно обмазване с топло битумно лепило на бетонови части подлежащи на закриване </t>
  </si>
  <si>
    <t xml:space="preserve"> - крила и устои задно</t>
  </si>
  <si>
    <t xml:space="preserve"> - крила странично</t>
  </si>
  <si>
    <t xml:space="preserve"> - бетонови прагове</t>
  </si>
  <si>
    <t>PVC тръби ф 110 в тротоарни блокове</t>
  </si>
  <si>
    <t xml:space="preserve">бр. </t>
  </si>
  <si>
    <t xml:space="preserve">Разваляне на съществуваща настилка, вкл. изкопаване, натоварване, съгласно указанията на Възложителя </t>
  </si>
  <si>
    <t xml:space="preserve"> - прагове вток и отток при крила</t>
  </si>
  <si>
    <t xml:space="preserve"> - бетонова облицовка в отвор</t>
  </si>
  <si>
    <t xml:space="preserve"> - бетонови крила отток</t>
  </si>
  <si>
    <t xml:space="preserve"> - бетонова облицовка отток </t>
  </si>
  <si>
    <t xml:space="preserve"> - вути </t>
  </si>
  <si>
    <t xml:space="preserve"> - зад устои и крила</t>
  </si>
  <si>
    <t xml:space="preserve"> - между напречни прагове в отвор </t>
  </si>
  <si>
    <t xml:space="preserve"> - под облицовка отток </t>
  </si>
  <si>
    <t xml:space="preserve">Заскаляване с ръчно подреден ломен камък на радие вток и отток </t>
  </si>
  <si>
    <t xml:space="preserve"> - прагове в отвор </t>
  </si>
  <si>
    <t xml:space="preserve">Монтаж на горещо поцинкован стоманен парапет за съоръжение с височина 1.10 м </t>
  </si>
  <si>
    <r>
      <t xml:space="preserve">Обект:           </t>
    </r>
    <r>
      <rPr>
        <sz val="12"/>
        <rFont val="Arial Narrow"/>
        <family val="2"/>
        <charset val="204"/>
      </rPr>
      <t xml:space="preserve"> Водосток над дере в с. Добри дял, ул. "Славяни" между о.т. 298-136               
</t>
    </r>
    <r>
      <rPr>
        <b/>
        <sz val="12"/>
        <rFont val="Arial Narrow"/>
        <family val="2"/>
        <charset val="204"/>
      </rPr>
      <t xml:space="preserve">
</t>
    </r>
  </si>
  <si>
    <t xml:space="preserve"> - за напречни прагове при крило отток</t>
  </si>
  <si>
    <t xml:space="preserve"> - бетонов праг вток  </t>
  </si>
  <si>
    <t xml:space="preserve"> - челна стена отток </t>
  </si>
  <si>
    <t xml:space="preserve"> - челна стена вток </t>
  </si>
  <si>
    <t xml:space="preserve"> - свод </t>
  </si>
  <si>
    <t xml:space="preserve"> - среден прагове между устои</t>
  </si>
  <si>
    <t xml:space="preserve"> - бетонов праг отток  </t>
  </si>
  <si>
    <t xml:space="preserve"> - ляв тротоар</t>
  </si>
  <si>
    <t xml:space="preserve"> - десен тротоар</t>
  </si>
  <si>
    <t xml:space="preserve"> - работнно скеле в отвор </t>
  </si>
  <si>
    <t xml:space="preserve"> - работно скеле пред крила</t>
  </si>
  <si>
    <t xml:space="preserve">Инвентарна ПП гофрирана тръба за канал ф250 </t>
  </si>
  <si>
    <t>Монтаж на плочни елементи с монтажно тегло G=1.95 т</t>
  </si>
  <si>
    <r>
      <t>Производство и доставка на плочни елементи с размери 2.60/1.0/0.30 м за връхна конструкция: бетон С25/30 - 0.78 м</t>
    </r>
    <r>
      <rPr>
        <vertAlign val="superscript"/>
        <sz val="10"/>
        <rFont val="Arial Narrow"/>
        <family val="2"/>
        <charset val="204"/>
      </rPr>
      <t>3</t>
    </r>
    <r>
      <rPr>
        <sz val="10"/>
        <rFont val="Arial Narrow"/>
        <family val="2"/>
        <charset val="204"/>
      </rPr>
      <t xml:space="preserve">;     стомана В500 -109.15 кг </t>
    </r>
  </si>
  <si>
    <t xml:space="preserve"> - десен тротоар </t>
  </si>
  <si>
    <t>Превоз на излишни земни маси и строителни отпадъци с автомобил над 10 т на средно транспортно разстояние 10 км</t>
  </si>
  <si>
    <t>Почистване и профилиране на втока и оттока на водостока, вкл. и на руслото в обсега на съоръжението и всички свързани с това разходи</t>
  </si>
  <si>
    <t>Разваляне на каменна зидария от челните стени на водостока и от свода и вс. свързани с това разходи /механизирано/</t>
  </si>
  <si>
    <t>Разбиване на бетон и всички, свързани с това присъщи разходи /механизирано/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</si>
</sst>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л_в_-;\-* #,##0.00\ _л_в_-;_-* &quot;-&quot;??\ _л_в_-;_-@_-"/>
    <numFmt numFmtId="165" formatCode="0.000"/>
    <numFmt numFmtId="166" formatCode="0.0"/>
  </numFmts>
  <fonts count="12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Narrow"/>
      <family val="2"/>
      <charset val="204"/>
    </font>
    <font>
      <b/>
      <sz val="10"/>
      <name val="Arial Narrow"/>
      <family val="2"/>
      <charset val="204"/>
    </font>
    <font>
      <b/>
      <sz val="12"/>
      <name val="Arial Narrow"/>
      <family val="2"/>
      <charset val="204"/>
    </font>
    <font>
      <b/>
      <sz val="14"/>
      <name val="Arial Narrow"/>
      <family val="2"/>
      <charset val="204"/>
    </font>
    <font>
      <vertAlign val="superscript"/>
      <sz val="10"/>
      <name val="Arial Narrow"/>
      <family val="2"/>
      <charset val="204"/>
    </font>
    <font>
      <u/>
      <sz val="10"/>
      <name val="Arial Narrow"/>
      <family val="2"/>
      <charset val="204"/>
    </font>
    <font>
      <sz val="10"/>
      <color rgb="FFFF0000"/>
      <name val="Arial Narrow"/>
      <family val="2"/>
      <charset val="204"/>
    </font>
    <font>
      <b/>
      <sz val="10"/>
      <color rgb="FFFF0000"/>
      <name val="Arial Narrow"/>
      <family val="2"/>
      <charset val="204"/>
    </font>
    <font>
      <sz val="10"/>
      <color indexed="10"/>
      <name val="Arial Narrow"/>
      <family val="2"/>
      <charset val="204"/>
    </font>
    <font>
      <sz val="12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7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top"/>
    </xf>
    <xf numFmtId="2" fontId="7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/>
    <xf numFmtId="0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vertical="center"/>
    </xf>
    <xf numFmtId="2" fontId="2" fillId="0" borderId="0" xfId="0" applyNumberFormat="1" applyFont="1" applyBorder="1"/>
    <xf numFmtId="2" fontId="2" fillId="0" borderId="0" xfId="0" applyNumberFormat="1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2" fillId="0" borderId="0" xfId="0" applyFont="1" applyAlignment="1">
      <alignment vertical="center"/>
    </xf>
    <xf numFmtId="4" fontId="2" fillId="0" borderId="1" xfId="0" applyNumberFormat="1" applyFont="1" applyFill="1" applyBorder="1" applyAlignment="1" applyProtection="1">
      <alignment horizontal="center"/>
    </xf>
    <xf numFmtId="4" fontId="2" fillId="2" borderId="1" xfId="0" applyNumberFormat="1" applyFont="1" applyFill="1" applyBorder="1" applyAlignment="1" applyProtection="1">
      <alignment horizontal="center"/>
    </xf>
    <xf numFmtId="4" fontId="2" fillId="0" borderId="1" xfId="0" applyNumberFormat="1" applyFont="1" applyFill="1" applyBorder="1" applyAlignment="1" applyProtection="1">
      <alignment horizontal="justify" vertical="justify" wrapText="1"/>
    </xf>
    <xf numFmtId="4" fontId="2" fillId="2" borderId="1" xfId="0" applyNumberFormat="1" applyFont="1" applyFill="1" applyBorder="1" applyAlignment="1" applyProtection="1">
      <alignment horizontal="justify" vertical="justify" wrapText="1"/>
    </xf>
    <xf numFmtId="0" fontId="2" fillId="0" borderId="1" xfId="0" applyFont="1" applyBorder="1" applyAlignment="1">
      <alignment horizontal="justify" vertical="justify" wrapText="1"/>
    </xf>
    <xf numFmtId="0" fontId="2" fillId="0" borderId="1" xfId="0" applyFont="1" applyBorder="1" applyAlignment="1">
      <alignment horizontal="justify" vertical="justify"/>
    </xf>
    <xf numFmtId="0" fontId="2" fillId="0" borderId="1" xfId="0" applyNumberFormat="1" applyFont="1" applyBorder="1" applyAlignment="1">
      <alignment horizontal="justify" vertical="justify"/>
    </xf>
    <xf numFmtId="0" fontId="3" fillId="0" borderId="1" xfId="0" applyFont="1" applyBorder="1" applyAlignment="1">
      <alignment horizontal="justify" vertical="justify"/>
    </xf>
    <xf numFmtId="0" fontId="2" fillId="0" borderId="1" xfId="0" applyFont="1" applyFill="1" applyBorder="1" applyAlignment="1">
      <alignment horizontal="justify" vertical="justify" wrapText="1"/>
    </xf>
    <xf numFmtId="164" fontId="2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1" fontId="2" fillId="0" borderId="1" xfId="1" applyNumberFormat="1" applyFont="1" applyBorder="1" applyAlignment="1">
      <alignment horizontal="center"/>
    </xf>
    <xf numFmtId="0" fontId="2" fillId="0" borderId="1" xfId="0" applyNumberFormat="1" applyFont="1" applyFill="1" applyBorder="1" applyAlignment="1" applyProtection="1">
      <alignment horizontal="justify" vertical="justify" wrapText="1"/>
    </xf>
    <xf numFmtId="0" fontId="2" fillId="0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justify" vertical="justify"/>
    </xf>
    <xf numFmtId="2" fontId="2" fillId="0" borderId="1" xfId="0" applyNumberFormat="1" applyFont="1" applyBorder="1" applyAlignment="1">
      <alignment horizontal="center" vertical="top"/>
    </xf>
    <xf numFmtId="0" fontId="2" fillId="0" borderId="1" xfId="0" applyFont="1" applyFill="1" applyBorder="1" applyAlignment="1">
      <alignment horizontal="justify" vertical="justify"/>
    </xf>
    <xf numFmtId="0" fontId="3" fillId="0" borderId="1" xfId="0" applyFont="1" applyBorder="1" applyAlignment="1">
      <alignment horizontal="justify" vertical="justify" wrapText="1"/>
    </xf>
    <xf numFmtId="2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Fill="1" applyBorder="1" applyAlignment="1" applyProtection="1">
      <alignment horizontal="justify" vertical="top" wrapText="1"/>
    </xf>
    <xf numFmtId="0" fontId="2" fillId="0" borderId="1" xfId="0" applyNumberFormat="1" applyFont="1" applyFill="1" applyBorder="1" applyAlignment="1" applyProtection="1">
      <alignment horizontal="justify" vertical="top" wrapText="1"/>
    </xf>
    <xf numFmtId="0" fontId="2" fillId="0" borderId="1" xfId="0" applyFont="1" applyBorder="1" applyAlignment="1">
      <alignment horizontal="justify" vertical="top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1" xfId="0" applyFont="1" applyFill="1" applyBorder="1" applyAlignment="1">
      <alignment horizontal="center" vertical="top"/>
    </xf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/>
    <xf numFmtId="2" fontId="2" fillId="0" borderId="3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 applyProtection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/>
    </xf>
    <xf numFmtId="0" fontId="2" fillId="0" borderId="4" xfId="0" applyFont="1" applyBorder="1" applyAlignment="1">
      <alignment horizontal="justify" vertical="top" wrapText="1"/>
    </xf>
    <xf numFmtId="0" fontId="3" fillId="0" borderId="1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4" fillId="0" borderId="0" xfId="0" applyFont="1" applyAlignment="1">
      <alignment horizontal="left" vertical="top" wrapText="1"/>
    </xf>
    <xf numFmtId="0" fontId="4" fillId="0" borderId="0" xfId="0" applyFont="1"/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3"/>
  <sheetViews>
    <sheetView tabSelected="1" workbookViewId="0">
      <pane ySplit="10" topLeftCell="A92" activePane="bottomLeft" state="frozen"/>
      <selection pane="bottomLeft" activeCell="L115" sqref="L115"/>
    </sheetView>
  </sheetViews>
  <sheetFormatPr defaultRowHeight="12.75" x14ac:dyDescent="0.2"/>
  <cols>
    <col min="1" max="1" width="4" customWidth="1"/>
    <col min="2" max="2" width="38" customWidth="1"/>
    <col min="3" max="3" width="6" customWidth="1"/>
    <col min="4" max="4" width="7.28515625" customWidth="1"/>
    <col min="5" max="5" width="6.7109375" customWidth="1"/>
    <col min="6" max="6" width="7.85546875" customWidth="1"/>
    <col min="7" max="7" width="5.5703125" customWidth="1"/>
    <col min="8" max="8" width="8.5703125" customWidth="1"/>
    <col min="9" max="9" width="6.28515625" customWidth="1"/>
  </cols>
  <sheetData>
    <row r="1" spans="1:9" ht="15.75" customHeight="1" x14ac:dyDescent="0.2">
      <c r="A1" s="83" t="s">
        <v>99</v>
      </c>
      <c r="B1" s="83"/>
      <c r="C1" s="83"/>
      <c r="D1" s="83"/>
      <c r="E1" s="83"/>
      <c r="F1" s="83"/>
      <c r="G1" s="83"/>
      <c r="H1" s="83"/>
      <c r="I1" s="83"/>
    </row>
    <row r="2" spans="1:9" ht="15.75" x14ac:dyDescent="0.25">
      <c r="A2" s="84" t="s">
        <v>59</v>
      </c>
      <c r="B2" s="84"/>
      <c r="C2" s="84"/>
      <c r="D2" s="84"/>
      <c r="E2" s="84"/>
      <c r="F2" s="84"/>
      <c r="G2" s="84"/>
      <c r="H2" s="84"/>
      <c r="I2" s="84"/>
    </row>
    <row r="3" spans="1:9" ht="15.75" x14ac:dyDescent="0.25">
      <c r="A3" s="84" t="s">
        <v>50</v>
      </c>
      <c r="B3" s="84"/>
      <c r="C3" s="84"/>
      <c r="D3" s="84"/>
      <c r="E3" s="84"/>
      <c r="F3" s="84"/>
      <c r="G3" s="84"/>
      <c r="H3" s="84"/>
      <c r="I3" s="84"/>
    </row>
    <row r="4" spans="1:9" ht="15.75" x14ac:dyDescent="0.25">
      <c r="A4" s="67"/>
      <c r="B4" s="67"/>
      <c r="C4" s="67"/>
      <c r="D4" s="67"/>
      <c r="E4" s="67"/>
      <c r="F4" s="67"/>
      <c r="G4" s="67"/>
      <c r="H4" s="67"/>
      <c r="I4" s="67"/>
    </row>
    <row r="5" spans="1:9" ht="15.75" x14ac:dyDescent="0.25">
      <c r="A5" s="67"/>
      <c r="B5" s="67"/>
      <c r="C5" s="67"/>
      <c r="D5" s="67"/>
      <c r="E5" s="67"/>
      <c r="F5" s="67"/>
      <c r="G5" s="67"/>
      <c r="H5" s="67"/>
      <c r="I5" s="67"/>
    </row>
    <row r="6" spans="1:9" x14ac:dyDescent="0.2">
      <c r="A6" s="4"/>
      <c r="B6" s="4"/>
      <c r="C6" s="4"/>
      <c r="D6" s="4"/>
      <c r="E6" s="4"/>
      <c r="F6" s="4"/>
      <c r="G6" s="4"/>
      <c r="H6" s="4"/>
      <c r="I6" s="4"/>
    </row>
    <row r="7" spans="1:9" ht="18" x14ac:dyDescent="0.25">
      <c r="A7" s="85" t="s">
        <v>46</v>
      </c>
      <c r="B7" s="85"/>
      <c r="C7" s="85"/>
      <c r="D7" s="85"/>
      <c r="E7" s="85"/>
      <c r="F7" s="85"/>
      <c r="G7" s="85"/>
      <c r="H7" s="85"/>
      <c r="I7" s="85"/>
    </row>
    <row r="8" spans="1:9" x14ac:dyDescent="0.2">
      <c r="A8" s="1"/>
      <c r="B8" s="1"/>
      <c r="C8" s="1"/>
      <c r="D8" s="1"/>
      <c r="E8" s="1"/>
      <c r="F8" s="1"/>
      <c r="G8" s="1"/>
      <c r="H8" s="1"/>
      <c r="I8" s="1"/>
    </row>
    <row r="9" spans="1:9" x14ac:dyDescent="0.2">
      <c r="A9" s="86" t="s">
        <v>0</v>
      </c>
      <c r="B9" s="86" t="s">
        <v>12</v>
      </c>
      <c r="C9" s="2" t="s">
        <v>8</v>
      </c>
      <c r="D9" s="86" t="s">
        <v>1</v>
      </c>
      <c r="E9" s="86"/>
      <c r="F9" s="86"/>
      <c r="G9" s="41" t="s">
        <v>5</v>
      </c>
      <c r="H9" s="86" t="s">
        <v>11</v>
      </c>
      <c r="I9" s="86"/>
    </row>
    <row r="10" spans="1:9" x14ac:dyDescent="0.2">
      <c r="A10" s="86"/>
      <c r="B10" s="86"/>
      <c r="C10" s="2" t="s">
        <v>9</v>
      </c>
      <c r="D10" s="2" t="s">
        <v>2</v>
      </c>
      <c r="E10" s="2" t="s">
        <v>3</v>
      </c>
      <c r="F10" s="2" t="s">
        <v>4</v>
      </c>
      <c r="G10" s="41" t="s">
        <v>6</v>
      </c>
      <c r="H10" s="2" t="s">
        <v>10</v>
      </c>
      <c r="I10" s="3" t="s">
        <v>7</v>
      </c>
    </row>
    <row r="11" spans="1:9" x14ac:dyDescent="0.2">
      <c r="A11" s="2"/>
      <c r="B11" s="42" t="s">
        <v>24</v>
      </c>
      <c r="C11" s="2"/>
      <c r="D11" s="2"/>
      <c r="E11" s="2"/>
      <c r="F11" s="2"/>
      <c r="G11" s="41"/>
      <c r="H11" s="2"/>
      <c r="I11" s="3"/>
    </row>
    <row r="12" spans="1:9" ht="25.5" x14ac:dyDescent="0.2">
      <c r="A12" s="20">
        <v>1</v>
      </c>
      <c r="B12" s="34" t="s">
        <v>38</v>
      </c>
      <c r="C12" s="32" t="s">
        <v>35</v>
      </c>
      <c r="D12" s="11">
        <v>22</v>
      </c>
      <c r="E12" s="11">
        <v>1.3</v>
      </c>
      <c r="F12" s="11"/>
      <c r="G12" s="43">
        <v>2</v>
      </c>
      <c r="H12" s="11">
        <f>D12*E12*G12</f>
        <v>57.2</v>
      </c>
      <c r="I12" s="12">
        <v>57</v>
      </c>
    </row>
    <row r="13" spans="1:9" ht="25.5" x14ac:dyDescent="0.2">
      <c r="A13" s="20">
        <v>2</v>
      </c>
      <c r="B13" s="34" t="s">
        <v>28</v>
      </c>
      <c r="C13" s="32" t="s">
        <v>13</v>
      </c>
      <c r="D13" s="11"/>
      <c r="E13" s="23">
        <v>6</v>
      </c>
      <c r="F13" s="11"/>
      <c r="G13" s="43">
        <v>1</v>
      </c>
      <c r="H13" s="23">
        <f>E13*G13</f>
        <v>6</v>
      </c>
      <c r="I13" s="12">
        <f>H13</f>
        <v>6</v>
      </c>
    </row>
    <row r="14" spans="1:9" ht="38.25" x14ac:dyDescent="0.2">
      <c r="A14" s="20">
        <v>3</v>
      </c>
      <c r="B14" s="52" t="s">
        <v>30</v>
      </c>
      <c r="C14" s="45" t="s">
        <v>31</v>
      </c>
      <c r="D14" s="27"/>
      <c r="E14" s="27"/>
      <c r="F14" s="23">
        <v>1</v>
      </c>
      <c r="G14" s="15">
        <v>1</v>
      </c>
      <c r="H14" s="11">
        <f>F14*G14</f>
        <v>1</v>
      </c>
      <c r="I14" s="12">
        <f>H14</f>
        <v>1</v>
      </c>
    </row>
    <row r="15" spans="1:9" x14ac:dyDescent="0.2">
      <c r="A15" s="30"/>
      <c r="B15" s="46"/>
      <c r="C15" s="28"/>
      <c r="D15" s="27"/>
      <c r="E15" s="27"/>
      <c r="F15" s="27"/>
      <c r="G15" s="28"/>
      <c r="H15" s="27"/>
      <c r="I15" s="29"/>
    </row>
    <row r="16" spans="1:9" ht="25.5" x14ac:dyDescent="0.2">
      <c r="A16" s="20">
        <v>4</v>
      </c>
      <c r="B16" s="53" t="s">
        <v>51</v>
      </c>
      <c r="C16" s="32" t="s">
        <v>39</v>
      </c>
      <c r="D16" s="11"/>
      <c r="E16" s="11"/>
      <c r="F16" s="11"/>
      <c r="G16" s="43"/>
      <c r="H16" s="61"/>
      <c r="I16" s="12"/>
    </row>
    <row r="17" spans="1:9" x14ac:dyDescent="0.2">
      <c r="A17" s="20"/>
      <c r="B17" s="53" t="s">
        <v>52</v>
      </c>
      <c r="C17" s="32"/>
      <c r="D17" s="11">
        <v>22</v>
      </c>
      <c r="E17" s="11">
        <v>1.3</v>
      </c>
      <c r="F17" s="11">
        <v>0.3</v>
      </c>
      <c r="G17" s="43">
        <v>1</v>
      </c>
      <c r="H17" s="11">
        <f t="shared" ref="H17:H19" si="0">D17*E17*F17*G17</f>
        <v>8.58</v>
      </c>
      <c r="I17" s="12"/>
    </row>
    <row r="18" spans="1:9" x14ac:dyDescent="0.2">
      <c r="A18" s="20"/>
      <c r="B18" s="53" t="s">
        <v>53</v>
      </c>
      <c r="C18" s="32"/>
      <c r="D18" s="11">
        <v>22</v>
      </c>
      <c r="E18" s="11">
        <v>1.5</v>
      </c>
      <c r="F18" s="11">
        <v>0.3</v>
      </c>
      <c r="G18" s="43">
        <v>1</v>
      </c>
      <c r="H18" s="11">
        <f t="shared" si="0"/>
        <v>9.9</v>
      </c>
      <c r="I18" s="12"/>
    </row>
    <row r="19" spans="1:9" x14ac:dyDescent="0.2">
      <c r="A19" s="20"/>
      <c r="B19" s="53" t="s">
        <v>54</v>
      </c>
      <c r="C19" s="32"/>
      <c r="D19" s="11">
        <v>22</v>
      </c>
      <c r="E19" s="11">
        <v>2</v>
      </c>
      <c r="F19" s="11">
        <v>0.3</v>
      </c>
      <c r="G19" s="43">
        <v>1</v>
      </c>
      <c r="H19" s="21">
        <f t="shared" si="0"/>
        <v>13.2</v>
      </c>
      <c r="I19" s="12"/>
    </row>
    <row r="20" spans="1:9" x14ac:dyDescent="0.2">
      <c r="A20" s="20"/>
      <c r="B20" s="53"/>
      <c r="C20" s="32"/>
      <c r="D20" s="11"/>
      <c r="E20" s="11"/>
      <c r="F20" s="11"/>
      <c r="G20" s="43"/>
      <c r="H20" s="61">
        <f>SUM(H17:H19)</f>
        <v>31.68</v>
      </c>
      <c r="I20" s="12">
        <v>32</v>
      </c>
    </row>
    <row r="21" spans="1:9" ht="25.5" x14ac:dyDescent="0.2">
      <c r="A21" s="64">
        <v>5</v>
      </c>
      <c r="B21" s="51" t="s">
        <v>60</v>
      </c>
      <c r="C21" s="32" t="s">
        <v>39</v>
      </c>
      <c r="D21" s="11"/>
      <c r="E21" s="11"/>
      <c r="F21" s="11"/>
      <c r="G21" s="43"/>
      <c r="H21" s="11"/>
      <c r="I21" s="12"/>
    </row>
    <row r="22" spans="1:9" x14ac:dyDescent="0.2">
      <c r="A22" s="15"/>
      <c r="B22" s="36" t="s">
        <v>55</v>
      </c>
      <c r="C22" s="15"/>
      <c r="D22" s="11">
        <v>10</v>
      </c>
      <c r="E22" s="11">
        <v>1.2</v>
      </c>
      <c r="F22" s="11">
        <v>0.9</v>
      </c>
      <c r="G22" s="43">
        <v>2</v>
      </c>
      <c r="H22" s="11">
        <f>D22*E22*F22*G22</f>
        <v>21.6</v>
      </c>
      <c r="I22" s="12"/>
    </row>
    <row r="23" spans="1:9" x14ac:dyDescent="0.2">
      <c r="A23" s="15"/>
      <c r="B23" s="36" t="s">
        <v>57</v>
      </c>
      <c r="C23" s="15"/>
      <c r="D23" s="11">
        <v>3</v>
      </c>
      <c r="E23" s="11">
        <v>1</v>
      </c>
      <c r="F23" s="11">
        <v>0.9</v>
      </c>
      <c r="G23" s="43">
        <v>4</v>
      </c>
      <c r="H23" s="11">
        <f>D23*E23*F23*G23</f>
        <v>10.8</v>
      </c>
      <c r="I23" s="12"/>
    </row>
    <row r="24" spans="1:9" x14ac:dyDescent="0.2">
      <c r="A24" s="15"/>
      <c r="B24" s="36" t="s">
        <v>56</v>
      </c>
      <c r="C24" s="15"/>
      <c r="D24" s="11">
        <v>1</v>
      </c>
      <c r="E24" s="11">
        <v>0.5</v>
      </c>
      <c r="F24" s="11">
        <v>1</v>
      </c>
      <c r="G24" s="43">
        <v>3</v>
      </c>
      <c r="H24" s="11">
        <f>D24*E24*F24*G24</f>
        <v>1.5</v>
      </c>
      <c r="I24" s="12"/>
    </row>
    <row r="25" spans="1:9" x14ac:dyDescent="0.2">
      <c r="A25" s="15"/>
      <c r="B25" s="68" t="s">
        <v>100</v>
      </c>
      <c r="C25" s="15"/>
      <c r="D25" s="11">
        <v>5.6</v>
      </c>
      <c r="E25" s="11">
        <v>1</v>
      </c>
      <c r="F25" s="11">
        <v>1</v>
      </c>
      <c r="G25" s="43">
        <v>1</v>
      </c>
      <c r="H25" s="21">
        <f t="shared" ref="H25" si="1">D25*E25*F25*G25</f>
        <v>5.6</v>
      </c>
      <c r="I25" s="12"/>
    </row>
    <row r="26" spans="1:9" x14ac:dyDescent="0.2">
      <c r="A26" s="15"/>
      <c r="B26" s="38"/>
      <c r="C26" s="15"/>
      <c r="D26" s="11"/>
      <c r="E26" s="18"/>
      <c r="F26" s="11"/>
      <c r="G26" s="43"/>
      <c r="H26" s="11">
        <f>SUM(H22:H25)</f>
        <v>39.500000000000007</v>
      </c>
      <c r="I26" s="12">
        <v>40</v>
      </c>
    </row>
    <row r="27" spans="1:9" x14ac:dyDescent="0.2">
      <c r="A27" s="15"/>
      <c r="B27" s="53"/>
      <c r="C27" s="11"/>
      <c r="D27" s="11"/>
      <c r="E27" s="11"/>
      <c r="F27" s="11"/>
      <c r="G27" s="43"/>
      <c r="H27" s="50"/>
      <c r="I27" s="12"/>
    </row>
    <row r="28" spans="1:9" ht="25.5" x14ac:dyDescent="0.2">
      <c r="A28" s="20">
        <v>6</v>
      </c>
      <c r="B28" s="34" t="s">
        <v>118</v>
      </c>
      <c r="C28" s="32" t="s">
        <v>39</v>
      </c>
      <c r="D28" s="65"/>
      <c r="E28" s="65"/>
      <c r="F28" s="65"/>
      <c r="G28" s="65"/>
      <c r="H28" s="65"/>
      <c r="I28" s="65"/>
    </row>
    <row r="29" spans="1:9" x14ac:dyDescent="0.2">
      <c r="A29" s="20"/>
      <c r="B29" s="34" t="s">
        <v>58</v>
      </c>
      <c r="C29" s="32"/>
      <c r="D29" s="11">
        <v>7.35</v>
      </c>
      <c r="E29" s="11">
        <v>0.4</v>
      </c>
      <c r="F29" s="11">
        <v>0.2</v>
      </c>
      <c r="G29" s="15">
        <v>1</v>
      </c>
      <c r="H29" s="11">
        <f>D29*E29*F29*G29</f>
        <v>0.58799999999999997</v>
      </c>
      <c r="I29" s="16"/>
    </row>
    <row r="30" spans="1:9" x14ac:dyDescent="0.2">
      <c r="A30" s="20"/>
      <c r="B30" s="34" t="s">
        <v>101</v>
      </c>
      <c r="C30" s="32"/>
      <c r="D30" s="11">
        <v>2.5</v>
      </c>
      <c r="E30" s="11">
        <v>0.4</v>
      </c>
      <c r="F30" s="11">
        <v>0.6</v>
      </c>
      <c r="G30" s="15">
        <v>1</v>
      </c>
      <c r="H30" s="21">
        <f>D30*E30*F30*G30</f>
        <v>0.6</v>
      </c>
      <c r="I30" s="16"/>
    </row>
    <row r="31" spans="1:9" x14ac:dyDescent="0.2">
      <c r="A31" s="20"/>
      <c r="B31" s="34"/>
      <c r="C31" s="32"/>
      <c r="D31" s="11"/>
      <c r="E31" s="11"/>
      <c r="F31" s="11"/>
      <c r="G31" s="15"/>
      <c r="H31" s="11">
        <f>SUM(H29:H30)</f>
        <v>1.1879999999999999</v>
      </c>
      <c r="I31" s="16">
        <v>1.2</v>
      </c>
    </row>
    <row r="32" spans="1:9" ht="38.25" x14ac:dyDescent="0.2">
      <c r="A32" s="64">
        <v>7</v>
      </c>
      <c r="B32" s="52" t="s">
        <v>117</v>
      </c>
      <c r="C32" s="45" t="s">
        <v>39</v>
      </c>
      <c r="D32" s="11"/>
      <c r="E32" s="11"/>
      <c r="F32" s="11"/>
      <c r="G32" s="15"/>
      <c r="H32" s="13"/>
      <c r="I32" s="16"/>
    </row>
    <row r="33" spans="1:9" x14ac:dyDescent="0.2">
      <c r="A33" s="20"/>
      <c r="B33" s="36" t="s">
        <v>103</v>
      </c>
      <c r="C33" s="11"/>
      <c r="D33" s="11">
        <v>7.5</v>
      </c>
      <c r="E33" s="11">
        <v>0.8</v>
      </c>
      <c r="F33" s="11">
        <v>2.2999999999999998</v>
      </c>
      <c r="G33" s="15">
        <v>1</v>
      </c>
      <c r="H33" s="13">
        <f>G33*F33*E33*D33</f>
        <v>13.799999999999999</v>
      </c>
      <c r="I33" s="70"/>
    </row>
    <row r="34" spans="1:9" x14ac:dyDescent="0.2">
      <c r="A34" s="20"/>
      <c r="B34" s="36" t="s">
        <v>102</v>
      </c>
      <c r="C34" s="11"/>
      <c r="D34" s="11">
        <v>8.5</v>
      </c>
      <c r="E34" s="11">
        <v>0.8</v>
      </c>
      <c r="F34" s="11">
        <v>2.5</v>
      </c>
      <c r="G34" s="15">
        <v>1</v>
      </c>
      <c r="H34" s="61">
        <f t="shared" ref="H34:H35" si="2">G34*F34*E34*D34</f>
        <v>17</v>
      </c>
      <c r="I34" s="70"/>
    </row>
    <row r="35" spans="1:9" x14ac:dyDescent="0.2">
      <c r="A35" s="20"/>
      <c r="B35" s="36" t="s">
        <v>104</v>
      </c>
      <c r="C35" s="11"/>
      <c r="D35" s="11">
        <v>6.4</v>
      </c>
      <c r="E35" s="11">
        <v>5.6</v>
      </c>
      <c r="F35" s="11">
        <v>0.32</v>
      </c>
      <c r="G35" s="15">
        <v>1</v>
      </c>
      <c r="H35" s="17">
        <f t="shared" si="2"/>
        <v>11.4688</v>
      </c>
      <c r="I35" s="70"/>
    </row>
    <row r="36" spans="1:9" x14ac:dyDescent="0.2">
      <c r="A36" s="20"/>
      <c r="B36" s="36"/>
      <c r="C36" s="11"/>
      <c r="D36" s="11"/>
      <c r="E36" s="11"/>
      <c r="F36" s="11"/>
      <c r="G36" s="15"/>
      <c r="H36" s="61">
        <f>SUM(H33:H35)</f>
        <v>42.268799999999999</v>
      </c>
      <c r="I36" s="70">
        <v>43</v>
      </c>
    </row>
    <row r="37" spans="1:9" x14ac:dyDescent="0.2">
      <c r="A37" s="20"/>
      <c r="B37" s="36"/>
      <c r="C37" s="11"/>
      <c r="D37" s="11"/>
      <c r="E37" s="11"/>
      <c r="F37" s="11"/>
      <c r="G37" s="15"/>
      <c r="H37" s="61"/>
      <c r="I37" s="70"/>
    </row>
    <row r="38" spans="1:9" ht="38.25" x14ac:dyDescent="0.2">
      <c r="A38" s="20">
        <v>8</v>
      </c>
      <c r="B38" s="78" t="s">
        <v>116</v>
      </c>
      <c r="C38" s="45" t="s">
        <v>35</v>
      </c>
      <c r="D38" s="11">
        <v>40</v>
      </c>
      <c r="E38" s="11">
        <v>6</v>
      </c>
      <c r="F38" s="11"/>
      <c r="G38" s="15">
        <v>1</v>
      </c>
      <c r="H38" s="11">
        <f>D38*E38</f>
        <v>240</v>
      </c>
      <c r="I38" s="79">
        <f>G38*H38</f>
        <v>240</v>
      </c>
    </row>
    <row r="39" spans="1:9" x14ac:dyDescent="0.2">
      <c r="A39" s="20"/>
      <c r="B39" s="36"/>
      <c r="C39" s="11"/>
      <c r="D39" s="11"/>
      <c r="E39" s="11"/>
      <c r="F39" s="11"/>
      <c r="G39" s="15"/>
      <c r="H39" s="61"/>
      <c r="I39" s="70"/>
    </row>
    <row r="40" spans="1:9" ht="38.25" x14ac:dyDescent="0.2">
      <c r="A40" s="20">
        <v>9</v>
      </c>
      <c r="B40" s="52" t="s">
        <v>115</v>
      </c>
      <c r="C40" s="45" t="s">
        <v>31</v>
      </c>
      <c r="D40" s="27"/>
      <c r="E40" s="27"/>
      <c r="F40" s="23">
        <v>1</v>
      </c>
      <c r="G40" s="15">
        <v>20</v>
      </c>
      <c r="H40" s="11">
        <f>F40*G40</f>
        <v>20</v>
      </c>
      <c r="I40" s="12">
        <f>H40</f>
        <v>20</v>
      </c>
    </row>
    <row r="41" spans="1:9" x14ac:dyDescent="0.2">
      <c r="A41" s="20"/>
      <c r="B41" s="52"/>
      <c r="C41" s="45"/>
      <c r="D41" s="27"/>
      <c r="E41" s="27"/>
      <c r="F41" s="23"/>
      <c r="G41" s="15"/>
      <c r="H41" s="11"/>
      <c r="I41" s="12"/>
    </row>
    <row r="42" spans="1:9" x14ac:dyDescent="0.2">
      <c r="A42" s="15"/>
      <c r="B42" s="39" t="s">
        <v>19</v>
      </c>
      <c r="C42" s="15"/>
      <c r="D42" s="13"/>
      <c r="E42" s="13"/>
      <c r="F42" s="13"/>
      <c r="G42" s="2"/>
      <c r="H42" s="13"/>
      <c r="I42" s="16"/>
    </row>
    <row r="43" spans="1:9" ht="38.25" x14ac:dyDescent="0.2">
      <c r="A43" s="64">
        <v>10</v>
      </c>
      <c r="B43" s="51" t="s">
        <v>48</v>
      </c>
      <c r="C43" s="45" t="s">
        <v>39</v>
      </c>
      <c r="D43" s="13"/>
      <c r="E43" s="13"/>
      <c r="F43" s="13"/>
      <c r="G43" s="2"/>
      <c r="H43" s="13"/>
      <c r="I43" s="16"/>
    </row>
    <row r="44" spans="1:9" x14ac:dyDescent="0.2">
      <c r="A44" s="20"/>
      <c r="B44" s="44" t="s">
        <v>61</v>
      </c>
      <c r="C44" s="45"/>
      <c r="D44" s="13">
        <v>4</v>
      </c>
      <c r="E44" s="13">
        <v>0.6</v>
      </c>
      <c r="F44" s="13">
        <v>0.4</v>
      </c>
      <c r="G44" s="2">
        <v>4</v>
      </c>
      <c r="H44" s="13">
        <f t="shared" ref="H44:H48" si="3">G44*F44*E44*D44</f>
        <v>3.84</v>
      </c>
      <c r="I44" s="16"/>
    </row>
    <row r="45" spans="1:9" x14ac:dyDescent="0.2">
      <c r="A45" s="15"/>
      <c r="B45" s="44" t="s">
        <v>88</v>
      </c>
      <c r="C45" s="2"/>
      <c r="D45" s="61">
        <v>1</v>
      </c>
      <c r="E45" s="61">
        <v>0.6</v>
      </c>
      <c r="F45" s="61">
        <v>1</v>
      </c>
      <c r="G45" s="62">
        <v>2</v>
      </c>
      <c r="H45" s="61">
        <f t="shared" si="3"/>
        <v>1.2</v>
      </c>
      <c r="I45" s="16"/>
    </row>
    <row r="46" spans="1:9" x14ac:dyDescent="0.2">
      <c r="A46" s="15"/>
      <c r="B46" s="44" t="s">
        <v>105</v>
      </c>
      <c r="C46" s="62"/>
      <c r="D46" s="13">
        <v>1</v>
      </c>
      <c r="E46" s="13">
        <v>0.5</v>
      </c>
      <c r="F46" s="13">
        <v>0.7</v>
      </c>
      <c r="G46" s="55">
        <v>1</v>
      </c>
      <c r="H46" s="61">
        <f t="shared" si="3"/>
        <v>0.35</v>
      </c>
      <c r="I46" s="16"/>
    </row>
    <row r="47" spans="1:9" x14ac:dyDescent="0.2">
      <c r="A47" s="15"/>
      <c r="B47" s="44" t="s">
        <v>106</v>
      </c>
      <c r="C47" s="76"/>
      <c r="D47" s="61">
        <v>5.6</v>
      </c>
      <c r="E47" s="61">
        <v>0.5</v>
      </c>
      <c r="F47" s="61">
        <v>1</v>
      </c>
      <c r="G47" s="76">
        <v>1</v>
      </c>
      <c r="H47" s="61">
        <f t="shared" si="3"/>
        <v>2.8</v>
      </c>
      <c r="I47" s="16"/>
    </row>
    <row r="48" spans="1:9" x14ac:dyDescent="0.2">
      <c r="A48" s="15"/>
      <c r="B48" s="44" t="s">
        <v>89</v>
      </c>
      <c r="C48" s="69"/>
      <c r="D48" s="61">
        <v>7.3</v>
      </c>
      <c r="E48" s="61">
        <v>1</v>
      </c>
      <c r="F48" s="61">
        <v>0.2</v>
      </c>
      <c r="G48" s="69">
        <v>1</v>
      </c>
      <c r="H48" s="61">
        <f t="shared" si="3"/>
        <v>1.46</v>
      </c>
      <c r="I48" s="16"/>
    </row>
    <row r="49" spans="1:9" x14ac:dyDescent="0.2">
      <c r="A49" s="15"/>
      <c r="B49" s="44" t="s">
        <v>90</v>
      </c>
      <c r="C49" s="75"/>
      <c r="D49" s="61">
        <v>4</v>
      </c>
      <c r="E49" s="61">
        <v>2.7</v>
      </c>
      <c r="F49" s="61"/>
      <c r="G49" s="75">
        <v>2</v>
      </c>
      <c r="H49" s="61">
        <f>D49*E49*G49</f>
        <v>21.6</v>
      </c>
      <c r="I49" s="16"/>
    </row>
    <row r="50" spans="1:9" x14ac:dyDescent="0.2">
      <c r="A50" s="15"/>
      <c r="B50" s="44" t="s">
        <v>91</v>
      </c>
      <c r="C50" s="75"/>
      <c r="D50" s="61">
        <v>5.5</v>
      </c>
      <c r="E50" s="61">
        <v>3.7</v>
      </c>
      <c r="F50" s="61">
        <v>0.2</v>
      </c>
      <c r="G50" s="75">
        <v>1</v>
      </c>
      <c r="H50" s="61">
        <f t="shared" ref="H50" si="4">G50*F50*E50*D50</f>
        <v>4.07</v>
      </c>
      <c r="I50" s="16"/>
    </row>
    <row r="51" spans="1:9" x14ac:dyDescent="0.2">
      <c r="A51" s="15"/>
      <c r="B51" s="65"/>
      <c r="C51" s="62"/>
      <c r="D51" s="65"/>
      <c r="E51" s="65"/>
      <c r="F51" s="65"/>
      <c r="G51" s="65"/>
      <c r="H51" s="54">
        <f>SUM(H44:H50)</f>
        <v>35.32</v>
      </c>
      <c r="I51" s="12">
        <v>36</v>
      </c>
    </row>
    <row r="52" spans="1:9" ht="38.25" x14ac:dyDescent="0.2">
      <c r="A52" s="20">
        <v>11</v>
      </c>
      <c r="B52" s="52" t="s">
        <v>69</v>
      </c>
      <c r="C52" s="45" t="s">
        <v>39</v>
      </c>
      <c r="D52" s="13"/>
      <c r="E52" s="13"/>
      <c r="F52" s="13"/>
      <c r="G52" s="2"/>
      <c r="H52" s="13"/>
      <c r="I52" s="16"/>
    </row>
    <row r="53" spans="1:9" x14ac:dyDescent="0.2">
      <c r="A53" s="15"/>
      <c r="B53" s="37" t="s">
        <v>62</v>
      </c>
      <c r="C53" s="2"/>
      <c r="D53" s="13">
        <v>9</v>
      </c>
      <c r="E53" s="13">
        <v>1</v>
      </c>
      <c r="F53" s="13">
        <v>0.6</v>
      </c>
      <c r="G53" s="2">
        <v>2</v>
      </c>
      <c r="H53" s="13">
        <f>G53*F53*E53*D53</f>
        <v>10.799999999999999</v>
      </c>
      <c r="I53" s="16"/>
    </row>
    <row r="54" spans="1:9" x14ac:dyDescent="0.2">
      <c r="A54" s="15"/>
      <c r="B54" s="37" t="s">
        <v>63</v>
      </c>
      <c r="C54" s="2"/>
      <c r="D54" s="13">
        <v>2.5</v>
      </c>
      <c r="E54" s="13">
        <v>0.6</v>
      </c>
      <c r="F54" s="13">
        <v>0.6</v>
      </c>
      <c r="G54" s="2">
        <v>4</v>
      </c>
      <c r="H54" s="54">
        <f t="shared" ref="H54:H56" si="5">G54*F54*E54*D54</f>
        <v>3.5999999999999996</v>
      </c>
      <c r="I54" s="16"/>
    </row>
    <row r="55" spans="1:9" x14ac:dyDescent="0.2">
      <c r="A55" s="15"/>
      <c r="B55" s="37" t="s">
        <v>64</v>
      </c>
      <c r="C55" s="2"/>
      <c r="D55" s="13">
        <v>9</v>
      </c>
      <c r="E55" s="13">
        <v>0.5</v>
      </c>
      <c r="F55" s="13">
        <v>1.32</v>
      </c>
      <c r="G55" s="2">
        <v>2</v>
      </c>
      <c r="H55" s="54">
        <f t="shared" si="5"/>
        <v>11.88</v>
      </c>
      <c r="I55" s="16"/>
    </row>
    <row r="56" spans="1:9" x14ac:dyDescent="0.2">
      <c r="A56" s="15"/>
      <c r="B56" s="37" t="s">
        <v>65</v>
      </c>
      <c r="C56" s="2"/>
      <c r="D56" s="13">
        <v>9</v>
      </c>
      <c r="E56" s="13">
        <v>0.23</v>
      </c>
      <c r="F56" s="13">
        <v>0.28000000000000003</v>
      </c>
      <c r="G56" s="2">
        <v>2</v>
      </c>
      <c r="H56" s="54">
        <f t="shared" si="5"/>
        <v>1.1592000000000002</v>
      </c>
      <c r="I56" s="16"/>
    </row>
    <row r="57" spans="1:9" x14ac:dyDescent="0.2">
      <c r="A57" s="15"/>
      <c r="B57" s="37" t="s">
        <v>66</v>
      </c>
      <c r="C57" s="2"/>
      <c r="D57" s="13">
        <v>0.5</v>
      </c>
      <c r="E57" s="60">
        <v>0.32</v>
      </c>
      <c r="F57" s="13">
        <v>0.15</v>
      </c>
      <c r="G57" s="2">
        <v>4</v>
      </c>
      <c r="H57" s="61">
        <f>G57*F57*E57*D57</f>
        <v>9.6000000000000002E-2</v>
      </c>
      <c r="I57" s="16"/>
    </row>
    <row r="58" spans="1:9" x14ac:dyDescent="0.2">
      <c r="A58" s="15"/>
      <c r="B58" s="37" t="s">
        <v>92</v>
      </c>
      <c r="C58" s="2"/>
      <c r="D58" s="13"/>
      <c r="E58" s="13">
        <v>0.02</v>
      </c>
      <c r="F58" s="13">
        <v>1.6</v>
      </c>
      <c r="G58" s="2">
        <v>4</v>
      </c>
      <c r="H58" s="17">
        <f>G58*F58*E58</f>
        <v>0.128</v>
      </c>
      <c r="I58" s="16"/>
    </row>
    <row r="59" spans="1:9" x14ac:dyDescent="0.2">
      <c r="A59" s="15"/>
      <c r="B59" s="37"/>
      <c r="C59" s="2"/>
      <c r="D59" s="13"/>
      <c r="E59" s="13"/>
      <c r="F59" s="13"/>
      <c r="G59" s="2"/>
      <c r="H59" s="13">
        <f>SUM(H53:H58)</f>
        <v>27.6632</v>
      </c>
      <c r="I59" s="16">
        <v>28</v>
      </c>
    </row>
    <row r="60" spans="1:9" ht="38.25" x14ac:dyDescent="0.2">
      <c r="A60" s="20">
        <v>12</v>
      </c>
      <c r="B60" s="52" t="s">
        <v>70</v>
      </c>
      <c r="C60" s="45" t="s">
        <v>39</v>
      </c>
      <c r="D60" s="61"/>
      <c r="E60" s="61"/>
      <c r="F60" s="61"/>
      <c r="G60" s="69"/>
      <c r="H60" s="61"/>
      <c r="I60" s="16"/>
    </row>
    <row r="61" spans="1:9" x14ac:dyDescent="0.2">
      <c r="A61" s="20"/>
      <c r="B61" s="52" t="s">
        <v>71</v>
      </c>
      <c r="C61" s="45"/>
      <c r="D61" s="61">
        <v>8.75</v>
      </c>
      <c r="E61" s="61">
        <v>3.07</v>
      </c>
      <c r="F61" s="61">
        <v>0.12</v>
      </c>
      <c r="G61" s="69">
        <v>1</v>
      </c>
      <c r="H61" s="61">
        <f t="shared" ref="H61:H66" si="6">G61*F61*E61*D61</f>
        <v>3.2234999999999996</v>
      </c>
      <c r="I61" s="16"/>
    </row>
    <row r="62" spans="1:9" x14ac:dyDescent="0.2">
      <c r="A62" s="20"/>
      <c r="B62" s="52" t="s">
        <v>72</v>
      </c>
      <c r="C62" s="45"/>
      <c r="D62" s="61">
        <v>8.75</v>
      </c>
      <c r="E62" s="61">
        <v>0.18</v>
      </c>
      <c r="F62" s="61">
        <v>0.14000000000000001</v>
      </c>
      <c r="G62" s="69">
        <v>2</v>
      </c>
      <c r="H62" s="17">
        <f t="shared" si="6"/>
        <v>0.441</v>
      </c>
      <c r="I62" s="16"/>
    </row>
    <row r="63" spans="1:9" x14ac:dyDescent="0.2">
      <c r="A63" s="20"/>
      <c r="B63" s="52"/>
      <c r="C63" s="45"/>
      <c r="D63" s="61"/>
      <c r="E63" s="61"/>
      <c r="F63" s="61"/>
      <c r="G63" s="69"/>
      <c r="H63" s="61">
        <f>SUM(H61:H62)</f>
        <v>3.6644999999999994</v>
      </c>
      <c r="I63" s="16">
        <v>4</v>
      </c>
    </row>
    <row r="64" spans="1:9" ht="51" x14ac:dyDescent="0.2">
      <c r="A64" s="20">
        <v>13</v>
      </c>
      <c r="B64" s="74" t="s">
        <v>68</v>
      </c>
      <c r="C64" s="45" t="s">
        <v>39</v>
      </c>
      <c r="D64" s="11"/>
      <c r="E64" s="11"/>
      <c r="F64" s="11"/>
      <c r="G64" s="11"/>
      <c r="H64" s="11"/>
      <c r="I64" s="12"/>
    </row>
    <row r="65" spans="1:9" x14ac:dyDescent="0.2">
      <c r="A65" s="20"/>
      <c r="B65" s="74" t="s">
        <v>107</v>
      </c>
      <c r="C65" s="45"/>
      <c r="D65" s="11">
        <v>6.7</v>
      </c>
      <c r="E65" s="11">
        <v>1.25</v>
      </c>
      <c r="F65" s="11">
        <v>0.3</v>
      </c>
      <c r="G65" s="23">
        <v>1</v>
      </c>
      <c r="H65" s="11">
        <f t="shared" si="6"/>
        <v>2.5125000000000002</v>
      </c>
      <c r="I65" s="12"/>
    </row>
    <row r="66" spans="1:9" x14ac:dyDescent="0.2">
      <c r="A66" s="20"/>
      <c r="B66" s="74" t="s">
        <v>108</v>
      </c>
      <c r="C66" s="45"/>
      <c r="D66" s="11">
        <v>7.9</v>
      </c>
      <c r="E66" s="11">
        <v>1.5</v>
      </c>
      <c r="F66" s="11">
        <v>0.31</v>
      </c>
      <c r="G66" s="23">
        <v>1</v>
      </c>
      <c r="H66" s="21">
        <f t="shared" si="6"/>
        <v>3.6734999999999998</v>
      </c>
      <c r="I66" s="12"/>
    </row>
    <row r="67" spans="1:9" x14ac:dyDescent="0.2">
      <c r="A67" s="20"/>
      <c r="B67" s="74"/>
      <c r="C67" s="45"/>
      <c r="D67" s="11"/>
      <c r="E67" s="11"/>
      <c r="F67" s="11"/>
      <c r="G67" s="11"/>
      <c r="H67" s="11">
        <f>SUM(H65:H66)</f>
        <v>6.1859999999999999</v>
      </c>
      <c r="I67" s="77">
        <v>6.5</v>
      </c>
    </row>
    <row r="68" spans="1:9" ht="38.25" x14ac:dyDescent="0.2">
      <c r="A68" s="20">
        <v>14</v>
      </c>
      <c r="B68" s="73" t="s">
        <v>73</v>
      </c>
      <c r="C68" s="45" t="s">
        <v>39</v>
      </c>
      <c r="D68" s="11"/>
      <c r="E68" s="11"/>
      <c r="F68" s="11"/>
      <c r="G68" s="23"/>
      <c r="H68" s="11"/>
      <c r="I68" s="12"/>
    </row>
    <row r="69" spans="1:9" x14ac:dyDescent="0.2">
      <c r="A69" s="20"/>
      <c r="B69" s="36" t="s">
        <v>93</v>
      </c>
      <c r="C69" s="45"/>
      <c r="D69" s="11">
        <v>8.1999999999999993</v>
      </c>
      <c r="E69" s="11">
        <v>2</v>
      </c>
      <c r="F69" s="11">
        <v>2.1</v>
      </c>
      <c r="G69" s="23">
        <v>2</v>
      </c>
      <c r="H69" s="11">
        <f t="shared" ref="H69:H71" si="7">G69*F69*E69*D69</f>
        <v>68.88</v>
      </c>
      <c r="I69" s="12"/>
    </row>
    <row r="70" spans="1:9" x14ac:dyDescent="0.2">
      <c r="A70" s="20"/>
      <c r="B70" s="36" t="s">
        <v>94</v>
      </c>
      <c r="C70" s="45"/>
      <c r="D70" s="11">
        <v>7.3</v>
      </c>
      <c r="E70" s="11">
        <v>1</v>
      </c>
      <c r="F70" s="11">
        <v>0.6</v>
      </c>
      <c r="G70" s="23">
        <v>1</v>
      </c>
      <c r="H70" s="11">
        <f t="shared" si="7"/>
        <v>4.38</v>
      </c>
      <c r="I70" s="12"/>
    </row>
    <row r="71" spans="1:9" x14ac:dyDescent="0.2">
      <c r="A71" s="20"/>
      <c r="B71" s="36" t="s">
        <v>95</v>
      </c>
      <c r="C71" s="45"/>
      <c r="D71" s="61">
        <v>5.5</v>
      </c>
      <c r="E71" s="61">
        <v>3.7</v>
      </c>
      <c r="F71" s="11">
        <v>0.6</v>
      </c>
      <c r="G71" s="23">
        <v>1</v>
      </c>
      <c r="H71" s="21">
        <f t="shared" si="7"/>
        <v>12.21</v>
      </c>
      <c r="I71" s="12"/>
    </row>
    <row r="72" spans="1:9" x14ac:dyDescent="0.2">
      <c r="A72" s="20"/>
      <c r="B72" s="36"/>
      <c r="C72" s="45"/>
      <c r="D72" s="11"/>
      <c r="E72" s="11"/>
      <c r="F72" s="11"/>
      <c r="G72" s="23"/>
      <c r="H72" s="11">
        <f>SUM(H69:H71)</f>
        <v>85.47</v>
      </c>
      <c r="I72" s="12">
        <v>86</v>
      </c>
    </row>
    <row r="73" spans="1:9" ht="51" x14ac:dyDescent="0.2">
      <c r="A73" s="20">
        <v>15</v>
      </c>
      <c r="B73" s="35" t="s">
        <v>32</v>
      </c>
      <c r="C73" s="45" t="s">
        <v>39</v>
      </c>
      <c r="D73" s="19"/>
      <c r="E73" s="19"/>
      <c r="F73" s="19"/>
      <c r="G73" s="2"/>
      <c r="H73" s="13"/>
      <c r="I73" s="16"/>
    </row>
    <row r="74" spans="1:9" x14ac:dyDescent="0.2">
      <c r="A74" s="20"/>
      <c r="B74" s="36" t="s">
        <v>45</v>
      </c>
      <c r="C74" s="2"/>
      <c r="D74" s="13">
        <v>15</v>
      </c>
      <c r="E74" s="13">
        <v>6.1</v>
      </c>
      <c r="F74" s="13">
        <v>0.22</v>
      </c>
      <c r="G74" s="2">
        <v>1</v>
      </c>
      <c r="H74" s="61">
        <f>D74*E74*F74*G74</f>
        <v>20.13</v>
      </c>
      <c r="I74" s="16">
        <v>20</v>
      </c>
    </row>
    <row r="75" spans="1:9" x14ac:dyDescent="0.2">
      <c r="A75" s="20"/>
      <c r="B75" s="36"/>
      <c r="C75" s="2"/>
      <c r="D75" s="13"/>
      <c r="E75" s="13"/>
      <c r="F75" s="13"/>
      <c r="G75" s="2"/>
      <c r="H75" s="13"/>
      <c r="I75" s="16"/>
    </row>
    <row r="76" spans="1:9" ht="25.5" x14ac:dyDescent="0.2">
      <c r="A76" s="20">
        <v>16</v>
      </c>
      <c r="B76" s="36" t="s">
        <v>96</v>
      </c>
      <c r="C76" s="45" t="s">
        <v>39</v>
      </c>
      <c r="D76" s="11">
        <v>9</v>
      </c>
      <c r="E76" s="11">
        <v>2</v>
      </c>
      <c r="F76" s="11">
        <v>1</v>
      </c>
      <c r="G76" s="15">
        <v>1</v>
      </c>
      <c r="H76" s="11">
        <f>D76*E76*F76*G76</f>
        <v>18</v>
      </c>
      <c r="I76" s="16">
        <v>18</v>
      </c>
    </row>
    <row r="77" spans="1:9" s="8" customFormat="1" ht="38.25" x14ac:dyDescent="0.2">
      <c r="A77" s="20">
        <v>17</v>
      </c>
      <c r="B77" s="34" t="s">
        <v>74</v>
      </c>
      <c r="C77" s="15" t="s">
        <v>20</v>
      </c>
      <c r="D77" s="13"/>
      <c r="E77" s="13"/>
      <c r="F77" s="13"/>
      <c r="G77" s="2"/>
      <c r="H77" s="13"/>
      <c r="I77" s="16"/>
    </row>
    <row r="78" spans="1:9" x14ac:dyDescent="0.2">
      <c r="A78" s="15"/>
      <c r="B78" s="37" t="s">
        <v>75</v>
      </c>
      <c r="C78" s="2"/>
      <c r="D78" s="61">
        <v>8.9600000000000009</v>
      </c>
      <c r="E78" s="72">
        <v>105.52</v>
      </c>
      <c r="F78" s="11"/>
      <c r="G78" s="15">
        <v>2</v>
      </c>
      <c r="H78" s="11">
        <f>D78*E78*G78</f>
        <v>1890.9184</v>
      </c>
      <c r="I78" s="16"/>
    </row>
    <row r="79" spans="1:9" x14ac:dyDescent="0.2">
      <c r="A79" s="15"/>
      <c r="B79" s="37" t="s">
        <v>97</v>
      </c>
      <c r="C79" s="2"/>
      <c r="D79" s="61"/>
      <c r="E79" s="72">
        <v>13.71</v>
      </c>
      <c r="F79" s="47"/>
      <c r="G79" s="2">
        <v>3</v>
      </c>
      <c r="H79" s="11">
        <f>E79*G79</f>
        <v>41.13</v>
      </c>
      <c r="I79" s="16"/>
    </row>
    <row r="80" spans="1:9" x14ac:dyDescent="0.2">
      <c r="A80" s="15"/>
      <c r="B80" s="37" t="s">
        <v>67</v>
      </c>
      <c r="C80" s="2"/>
      <c r="D80" s="61"/>
      <c r="E80" s="72">
        <v>201.12</v>
      </c>
      <c r="F80" s="11"/>
      <c r="G80" s="15">
        <v>4</v>
      </c>
      <c r="H80" s="11">
        <f>E80*G80</f>
        <v>804.48</v>
      </c>
      <c r="I80" s="16"/>
    </row>
    <row r="81" spans="1:9" x14ac:dyDescent="0.2">
      <c r="A81" s="56"/>
      <c r="B81" s="37" t="s">
        <v>76</v>
      </c>
      <c r="C81" s="11"/>
      <c r="D81" s="61"/>
      <c r="E81" s="72">
        <v>1103.31</v>
      </c>
      <c r="F81" s="57"/>
      <c r="G81" s="56">
        <v>1</v>
      </c>
      <c r="H81" s="21">
        <f>E81*G81</f>
        <v>1103.31</v>
      </c>
      <c r="I81" s="14"/>
    </row>
    <row r="82" spans="1:9" x14ac:dyDescent="0.2">
      <c r="A82" s="2"/>
      <c r="B82" s="37"/>
      <c r="C82" s="11"/>
      <c r="D82" s="69"/>
      <c r="E82" s="69"/>
      <c r="F82" s="2"/>
      <c r="G82" s="2"/>
      <c r="H82" s="13">
        <f>SUM(H78:H81)</f>
        <v>3839.8384000000001</v>
      </c>
      <c r="I82" s="14">
        <v>3840</v>
      </c>
    </row>
    <row r="83" spans="1:9" ht="38.25" x14ac:dyDescent="0.2">
      <c r="A83" s="20">
        <v>18</v>
      </c>
      <c r="B83" s="36" t="s">
        <v>77</v>
      </c>
      <c r="C83" s="15" t="s">
        <v>13</v>
      </c>
      <c r="D83" s="71"/>
      <c r="E83" s="22"/>
      <c r="F83" s="11">
        <v>8</v>
      </c>
      <c r="G83" s="15">
        <v>2</v>
      </c>
      <c r="H83" s="11">
        <f>F83*G83</f>
        <v>16</v>
      </c>
      <c r="I83" s="16">
        <v>16</v>
      </c>
    </row>
    <row r="84" spans="1:9" ht="15" x14ac:dyDescent="0.2">
      <c r="A84" s="20">
        <v>19</v>
      </c>
      <c r="B84" s="37" t="s">
        <v>14</v>
      </c>
      <c r="C84" s="45" t="s">
        <v>39</v>
      </c>
      <c r="D84" s="13"/>
      <c r="E84" s="13"/>
      <c r="F84" s="13"/>
      <c r="G84" s="2"/>
      <c r="H84" s="13"/>
      <c r="I84" s="14"/>
    </row>
    <row r="85" spans="1:9" x14ac:dyDescent="0.2">
      <c r="A85" s="24"/>
      <c r="B85" s="37" t="s">
        <v>40</v>
      </c>
      <c r="C85" s="2"/>
      <c r="D85" s="13">
        <v>9</v>
      </c>
      <c r="E85" s="13">
        <v>0.5</v>
      </c>
      <c r="F85" s="13">
        <v>1</v>
      </c>
      <c r="G85" s="2">
        <v>2</v>
      </c>
      <c r="H85" s="13">
        <f>D85*E85*F85*G85</f>
        <v>9</v>
      </c>
      <c r="I85" s="14"/>
    </row>
    <row r="86" spans="1:9" x14ac:dyDescent="0.2">
      <c r="A86" s="24"/>
      <c r="B86" s="37" t="s">
        <v>78</v>
      </c>
      <c r="C86" s="59"/>
      <c r="D86" s="58">
        <v>2.5</v>
      </c>
      <c r="E86" s="58">
        <v>0.5</v>
      </c>
      <c r="F86" s="58">
        <v>1</v>
      </c>
      <c r="G86" s="59">
        <v>4</v>
      </c>
      <c r="H86" s="17">
        <f t="shared" ref="H86" si="8">D86*E86*F86*G86</f>
        <v>5</v>
      </c>
      <c r="I86" s="14"/>
    </row>
    <row r="87" spans="1:9" x14ac:dyDescent="0.2">
      <c r="A87" s="24"/>
      <c r="B87" s="37"/>
      <c r="C87" s="59"/>
      <c r="D87" s="58"/>
      <c r="E87" s="58"/>
      <c r="F87" s="58"/>
      <c r="G87" s="59"/>
      <c r="H87" s="58">
        <f>SUM(H85:H86)</f>
        <v>14</v>
      </c>
      <c r="I87" s="14">
        <v>14</v>
      </c>
    </row>
    <row r="88" spans="1:9" ht="15" x14ac:dyDescent="0.2">
      <c r="A88" s="20">
        <v>20</v>
      </c>
      <c r="B88" s="37" t="s">
        <v>21</v>
      </c>
      <c r="C88" s="45" t="s">
        <v>39</v>
      </c>
      <c r="D88" s="13"/>
      <c r="E88" s="13"/>
      <c r="F88" s="13"/>
      <c r="G88" s="2"/>
      <c r="H88" s="61"/>
      <c r="I88" s="14"/>
    </row>
    <row r="89" spans="1:9" x14ac:dyDescent="0.2">
      <c r="A89" s="20"/>
      <c r="B89" s="37" t="s">
        <v>109</v>
      </c>
      <c r="C89" s="45"/>
      <c r="D89" s="61">
        <v>9</v>
      </c>
      <c r="E89" s="61">
        <v>0.5</v>
      </c>
      <c r="F89" s="61">
        <v>0.05</v>
      </c>
      <c r="G89" s="69">
        <v>2</v>
      </c>
      <c r="H89" s="61">
        <f>D89*E89*F89*G89</f>
        <v>0.45</v>
      </c>
      <c r="I89" s="14"/>
    </row>
    <row r="90" spans="1:9" x14ac:dyDescent="0.2">
      <c r="A90" s="20"/>
      <c r="B90" s="37" t="s">
        <v>110</v>
      </c>
      <c r="C90" s="45"/>
      <c r="D90" s="61">
        <v>2.5</v>
      </c>
      <c r="E90" s="61">
        <v>0.5</v>
      </c>
      <c r="F90" s="61">
        <v>0.05</v>
      </c>
      <c r="G90" s="69">
        <v>4</v>
      </c>
      <c r="H90" s="17">
        <f>D90*E90*F90*G90</f>
        <v>0.25</v>
      </c>
      <c r="I90" s="14"/>
    </row>
    <row r="91" spans="1:9" x14ac:dyDescent="0.2">
      <c r="A91" s="66"/>
      <c r="B91" s="37"/>
      <c r="C91" s="2"/>
      <c r="D91" s="13"/>
      <c r="E91" s="13"/>
      <c r="F91" s="13"/>
      <c r="G91" s="2"/>
      <c r="H91" s="13">
        <f>SUM(H89:H90)</f>
        <v>0.7</v>
      </c>
      <c r="I91" s="14">
        <v>0.7</v>
      </c>
    </row>
    <row r="92" spans="1:9" x14ac:dyDescent="0.2">
      <c r="A92" s="20">
        <v>21</v>
      </c>
      <c r="B92" s="48" t="s">
        <v>15</v>
      </c>
      <c r="C92" s="2" t="s">
        <v>16</v>
      </c>
      <c r="D92" s="23">
        <v>8</v>
      </c>
      <c r="E92" s="23"/>
      <c r="F92" s="23"/>
      <c r="G92" s="23">
        <v>2</v>
      </c>
      <c r="H92" s="23">
        <f>D92*G92</f>
        <v>16</v>
      </c>
      <c r="I92" s="16">
        <v>16</v>
      </c>
    </row>
    <row r="93" spans="1:9" ht="15" x14ac:dyDescent="0.2">
      <c r="A93" s="2">
        <v>22</v>
      </c>
      <c r="B93" s="37" t="s">
        <v>25</v>
      </c>
      <c r="C93" s="45" t="s">
        <v>35</v>
      </c>
      <c r="D93" s="11"/>
      <c r="E93" s="11"/>
      <c r="F93" s="11"/>
      <c r="G93" s="15"/>
      <c r="H93" s="11"/>
      <c r="I93" s="16"/>
    </row>
    <row r="94" spans="1:9" x14ac:dyDescent="0.2">
      <c r="A94" s="69"/>
      <c r="B94" s="37" t="s">
        <v>79</v>
      </c>
      <c r="C94" s="45"/>
      <c r="D94" s="11">
        <v>3.4</v>
      </c>
      <c r="E94" s="11">
        <v>6.1</v>
      </c>
      <c r="F94" s="11"/>
      <c r="G94" s="15">
        <v>1</v>
      </c>
      <c r="H94" s="11">
        <f>D94*E94*G94</f>
        <v>20.74</v>
      </c>
      <c r="I94" s="16"/>
    </row>
    <row r="95" spans="1:9" x14ac:dyDescent="0.2">
      <c r="A95" s="69"/>
      <c r="B95" s="37" t="s">
        <v>80</v>
      </c>
      <c r="C95" s="45"/>
      <c r="D95" s="11">
        <v>9</v>
      </c>
      <c r="E95" s="11">
        <v>0.3</v>
      </c>
      <c r="F95" s="11"/>
      <c r="G95" s="15">
        <v>2</v>
      </c>
      <c r="H95" s="21">
        <f>D95*E95*G95</f>
        <v>5.3999999999999995</v>
      </c>
      <c r="I95" s="16"/>
    </row>
    <row r="96" spans="1:9" x14ac:dyDescent="0.2">
      <c r="A96" s="69"/>
      <c r="B96" s="37"/>
      <c r="C96" s="45"/>
      <c r="D96" s="11"/>
      <c r="E96" s="11"/>
      <c r="F96" s="11"/>
      <c r="G96" s="15"/>
      <c r="H96" s="11">
        <f>SUM(H94:H95)</f>
        <v>26.139999999999997</v>
      </c>
      <c r="I96" s="16">
        <v>27</v>
      </c>
    </row>
    <row r="97" spans="1:9" x14ac:dyDescent="0.2">
      <c r="A97" s="20">
        <v>23</v>
      </c>
      <c r="B97" s="37" t="s">
        <v>111</v>
      </c>
      <c r="C97" s="15" t="s">
        <v>29</v>
      </c>
      <c r="D97" s="11">
        <v>12</v>
      </c>
      <c r="E97" s="11"/>
      <c r="F97" s="11"/>
      <c r="G97" s="15">
        <v>1</v>
      </c>
      <c r="H97" s="11">
        <f>D97*G97</f>
        <v>12</v>
      </c>
      <c r="I97" s="16">
        <v>12</v>
      </c>
    </row>
    <row r="98" spans="1:9" x14ac:dyDescent="0.2">
      <c r="A98" s="20"/>
      <c r="B98" s="37"/>
      <c r="C98" s="15"/>
      <c r="D98" s="11"/>
      <c r="E98" s="11"/>
      <c r="F98" s="11"/>
      <c r="G98" s="15"/>
      <c r="H98" s="11"/>
      <c r="I98" s="16"/>
    </row>
    <row r="99" spans="1:9" ht="25.5" x14ac:dyDescent="0.2">
      <c r="A99" s="20">
        <v>24</v>
      </c>
      <c r="B99" s="37" t="s">
        <v>81</v>
      </c>
      <c r="C99" s="15" t="s">
        <v>35</v>
      </c>
      <c r="D99" s="11"/>
      <c r="E99" s="11"/>
      <c r="F99" s="11"/>
      <c r="G99" s="15"/>
      <c r="H99" s="11"/>
      <c r="I99" s="16"/>
    </row>
    <row r="100" spans="1:9" x14ac:dyDescent="0.2">
      <c r="A100" s="62"/>
      <c r="B100" s="37" t="s">
        <v>82</v>
      </c>
      <c r="C100" s="62"/>
      <c r="D100" s="11">
        <v>14</v>
      </c>
      <c r="E100" s="11"/>
      <c r="F100" s="11">
        <v>1.6</v>
      </c>
      <c r="G100" s="15">
        <v>2</v>
      </c>
      <c r="H100" s="11">
        <f>D100*F100*G100</f>
        <v>44.800000000000004</v>
      </c>
      <c r="I100" s="16"/>
    </row>
    <row r="101" spans="1:9" x14ac:dyDescent="0.2">
      <c r="A101" s="62"/>
      <c r="B101" s="37" t="s">
        <v>83</v>
      </c>
      <c r="C101" s="62"/>
      <c r="D101" s="11">
        <v>2</v>
      </c>
      <c r="E101" s="11"/>
      <c r="F101" s="11">
        <v>2</v>
      </c>
      <c r="G101" s="15">
        <v>4</v>
      </c>
      <c r="H101" s="11">
        <f>D101*F101*G101</f>
        <v>16</v>
      </c>
      <c r="I101" s="16"/>
    </row>
    <row r="102" spans="1:9" x14ac:dyDescent="0.2">
      <c r="A102" s="62"/>
      <c r="B102" s="37" t="s">
        <v>84</v>
      </c>
      <c r="C102" s="62"/>
      <c r="D102" s="11">
        <v>6.6</v>
      </c>
      <c r="E102" s="11">
        <v>1.5</v>
      </c>
      <c r="F102" s="11"/>
      <c r="G102" s="15">
        <v>1</v>
      </c>
      <c r="H102" s="21">
        <f>D102*E102*G102</f>
        <v>9.8999999999999986</v>
      </c>
      <c r="I102" s="16"/>
    </row>
    <row r="103" spans="1:9" x14ac:dyDescent="0.2">
      <c r="A103" s="69"/>
      <c r="B103" s="37"/>
      <c r="C103" s="69"/>
      <c r="D103" s="11"/>
      <c r="E103" s="11"/>
      <c r="F103" s="11"/>
      <c r="G103" s="15"/>
      <c r="H103" s="11">
        <f>SUM(H100:H102)</f>
        <v>70.7</v>
      </c>
      <c r="I103" s="16">
        <v>71</v>
      </c>
    </row>
    <row r="104" spans="1:9" x14ac:dyDescent="0.2">
      <c r="A104" s="69"/>
      <c r="B104" s="37"/>
      <c r="C104" s="69"/>
      <c r="D104" s="11"/>
      <c r="E104" s="11"/>
      <c r="F104" s="11"/>
      <c r="G104" s="15"/>
      <c r="H104" s="11"/>
      <c r="I104" s="16"/>
    </row>
    <row r="105" spans="1:9" x14ac:dyDescent="0.2">
      <c r="A105" s="2">
        <v>25</v>
      </c>
      <c r="B105" s="37" t="s">
        <v>85</v>
      </c>
      <c r="C105" s="2" t="s">
        <v>29</v>
      </c>
      <c r="D105" s="11">
        <v>10</v>
      </c>
      <c r="E105" s="11"/>
      <c r="F105" s="11"/>
      <c r="G105" s="23">
        <v>4</v>
      </c>
      <c r="H105" s="11">
        <f>D105*G105</f>
        <v>40</v>
      </c>
      <c r="I105" s="12">
        <f>H105</f>
        <v>40</v>
      </c>
    </row>
    <row r="106" spans="1:9" ht="53.25" x14ac:dyDescent="0.2">
      <c r="A106" s="20">
        <v>26</v>
      </c>
      <c r="B106" s="53" t="s">
        <v>113</v>
      </c>
      <c r="C106" s="15" t="s">
        <v>86</v>
      </c>
      <c r="D106" s="11"/>
      <c r="E106" s="11"/>
      <c r="F106" s="11"/>
      <c r="G106" s="23">
        <v>8</v>
      </c>
      <c r="H106" s="23">
        <v>8</v>
      </c>
      <c r="I106" s="12">
        <v>8</v>
      </c>
    </row>
    <row r="107" spans="1:9" ht="25.5" x14ac:dyDescent="0.2">
      <c r="A107" s="20">
        <v>27</v>
      </c>
      <c r="B107" s="37" t="s">
        <v>112</v>
      </c>
      <c r="C107" s="15" t="s">
        <v>86</v>
      </c>
      <c r="D107" s="11"/>
      <c r="E107" s="11"/>
      <c r="F107" s="11"/>
      <c r="G107" s="23">
        <v>8</v>
      </c>
      <c r="H107" s="23">
        <v>8</v>
      </c>
      <c r="I107" s="12">
        <v>8</v>
      </c>
    </row>
    <row r="108" spans="1:9" x14ac:dyDescent="0.2">
      <c r="A108" s="69"/>
      <c r="B108" s="37"/>
      <c r="C108" s="69"/>
      <c r="D108" s="11"/>
      <c r="E108" s="11"/>
      <c r="F108" s="11"/>
      <c r="G108" s="23"/>
      <c r="H108" s="11"/>
      <c r="I108" s="12"/>
    </row>
    <row r="109" spans="1:9" ht="25.5" x14ac:dyDescent="0.2">
      <c r="A109" s="20">
        <v>28</v>
      </c>
      <c r="B109" s="36" t="s">
        <v>98</v>
      </c>
      <c r="C109" s="15" t="s">
        <v>29</v>
      </c>
      <c r="D109" s="11"/>
      <c r="E109" s="15"/>
      <c r="F109" s="22"/>
      <c r="G109" s="15"/>
      <c r="H109" s="23"/>
      <c r="I109" s="16"/>
    </row>
    <row r="110" spans="1:9" x14ac:dyDescent="0.2">
      <c r="A110" s="20"/>
      <c r="B110" s="36" t="s">
        <v>107</v>
      </c>
      <c r="C110" s="15"/>
      <c r="D110" s="11">
        <v>6.7</v>
      </c>
      <c r="E110" s="15"/>
      <c r="F110" s="22"/>
      <c r="G110" s="15">
        <v>1</v>
      </c>
      <c r="H110" s="11">
        <f>D110*G110</f>
        <v>6.7</v>
      </c>
      <c r="I110" s="16"/>
    </row>
    <row r="111" spans="1:9" x14ac:dyDescent="0.2">
      <c r="A111" s="20"/>
      <c r="B111" s="36" t="s">
        <v>114</v>
      </c>
      <c r="C111" s="15"/>
      <c r="D111" s="11">
        <v>7.9</v>
      </c>
      <c r="E111" s="15"/>
      <c r="F111" s="22"/>
      <c r="G111" s="15">
        <v>1</v>
      </c>
      <c r="H111" s="21">
        <f>D111*G111</f>
        <v>7.9</v>
      </c>
      <c r="I111" s="16"/>
    </row>
    <row r="112" spans="1:9" x14ac:dyDescent="0.2">
      <c r="A112" s="20"/>
      <c r="B112" s="36"/>
      <c r="C112" s="15"/>
      <c r="D112" s="11"/>
      <c r="E112" s="15"/>
      <c r="F112" s="22"/>
      <c r="G112" s="15"/>
      <c r="H112" s="11">
        <f>SUM(H110:H111)</f>
        <v>14.600000000000001</v>
      </c>
      <c r="I112" s="16">
        <v>14.6</v>
      </c>
    </row>
    <row r="113" spans="1:9" x14ac:dyDescent="0.2">
      <c r="A113" s="2"/>
      <c r="B113" s="39" t="s">
        <v>23</v>
      </c>
      <c r="C113" s="15"/>
      <c r="D113" s="11"/>
      <c r="E113" s="15"/>
      <c r="F113" s="22"/>
      <c r="G113" s="15"/>
      <c r="H113" s="11"/>
      <c r="I113" s="16"/>
    </row>
    <row r="114" spans="1:9" s="8" customFormat="1" ht="38.25" x14ac:dyDescent="0.2">
      <c r="A114" s="20">
        <v>29</v>
      </c>
      <c r="B114" s="35" t="s">
        <v>87</v>
      </c>
      <c r="C114" s="33" t="s">
        <v>39</v>
      </c>
      <c r="D114" s="11">
        <v>15</v>
      </c>
      <c r="E114" s="11">
        <v>6.1</v>
      </c>
      <c r="F114" s="11">
        <v>0.25</v>
      </c>
      <c r="G114" s="15">
        <v>1</v>
      </c>
      <c r="H114" s="11">
        <f>D114*E114*F114*G114</f>
        <v>22.875</v>
      </c>
      <c r="I114" s="16">
        <v>23</v>
      </c>
    </row>
    <row r="115" spans="1:9" ht="89.25" x14ac:dyDescent="0.2">
      <c r="A115" s="20">
        <v>30</v>
      </c>
      <c r="B115" s="40" t="s">
        <v>33</v>
      </c>
      <c r="C115" s="45" t="s">
        <v>39</v>
      </c>
      <c r="D115" s="13"/>
      <c r="E115" s="13"/>
      <c r="F115" s="13"/>
      <c r="G115" s="2"/>
      <c r="H115" s="13"/>
      <c r="I115" s="16"/>
    </row>
    <row r="116" spans="1:9" x14ac:dyDescent="0.2">
      <c r="A116" s="20"/>
      <c r="B116" s="40" t="s">
        <v>41</v>
      </c>
      <c r="C116" s="2"/>
      <c r="D116" s="11">
        <v>15</v>
      </c>
      <c r="E116" s="11">
        <v>6.1</v>
      </c>
      <c r="F116" s="11">
        <v>0.15</v>
      </c>
      <c r="G116" s="15">
        <v>1</v>
      </c>
      <c r="H116" s="11">
        <f>D116*E116*F116*G116</f>
        <v>13.725</v>
      </c>
      <c r="I116" s="16">
        <v>14</v>
      </c>
    </row>
    <row r="117" spans="1:9" ht="51" x14ac:dyDescent="0.2">
      <c r="A117" s="20">
        <v>31</v>
      </c>
      <c r="B117" s="36" t="s">
        <v>34</v>
      </c>
      <c r="C117" s="15" t="s">
        <v>22</v>
      </c>
      <c r="D117" s="11"/>
      <c r="E117" s="15"/>
      <c r="F117" s="11"/>
      <c r="G117" s="15"/>
      <c r="H117" s="11"/>
      <c r="I117" s="16"/>
    </row>
    <row r="118" spans="1:9" x14ac:dyDescent="0.2">
      <c r="A118" s="20"/>
      <c r="B118" s="36" t="s">
        <v>42</v>
      </c>
      <c r="C118" s="15"/>
      <c r="D118" s="11">
        <v>15</v>
      </c>
      <c r="E118" s="11">
        <v>6</v>
      </c>
      <c r="F118" s="11">
        <v>0.1</v>
      </c>
      <c r="G118" s="15">
        <v>2.4</v>
      </c>
      <c r="H118" s="11">
        <f>D118*E118*F118*G118</f>
        <v>21.599999999999998</v>
      </c>
      <c r="I118" s="16">
        <v>22</v>
      </c>
    </row>
    <row r="119" spans="1:9" ht="38.25" x14ac:dyDescent="0.2">
      <c r="A119" s="20">
        <v>32</v>
      </c>
      <c r="B119" s="36" t="s">
        <v>43</v>
      </c>
      <c r="C119" s="15" t="s">
        <v>22</v>
      </c>
      <c r="D119" s="11"/>
      <c r="E119" s="15"/>
      <c r="F119" s="11"/>
      <c r="G119" s="15"/>
      <c r="H119" s="11"/>
      <c r="I119" s="16"/>
    </row>
    <row r="120" spans="1:9" x14ac:dyDescent="0.2">
      <c r="A120" s="20"/>
      <c r="B120" s="36" t="s">
        <v>44</v>
      </c>
      <c r="C120" s="15"/>
      <c r="D120" s="11">
        <v>15</v>
      </c>
      <c r="E120" s="11">
        <v>6</v>
      </c>
      <c r="F120" s="11">
        <v>0.05</v>
      </c>
      <c r="G120" s="15">
        <v>2.4</v>
      </c>
      <c r="H120" s="11">
        <f>D120*E120*F120*G120</f>
        <v>10.799999999999999</v>
      </c>
      <c r="I120" s="16"/>
    </row>
    <row r="121" spans="1:9" x14ac:dyDescent="0.2">
      <c r="A121" s="20"/>
      <c r="B121" s="36" t="s">
        <v>36</v>
      </c>
      <c r="C121" s="15"/>
      <c r="D121" s="11">
        <v>3</v>
      </c>
      <c r="E121" s="11">
        <v>6</v>
      </c>
      <c r="F121" s="11">
        <v>0.05</v>
      </c>
      <c r="G121" s="15">
        <v>2.4</v>
      </c>
      <c r="H121" s="21">
        <f>D121*E121*F121*G121</f>
        <v>2.16</v>
      </c>
      <c r="I121" s="16"/>
    </row>
    <row r="122" spans="1:9" x14ac:dyDescent="0.2">
      <c r="A122" s="20"/>
      <c r="B122" s="36"/>
      <c r="C122" s="15"/>
      <c r="D122" s="11"/>
      <c r="E122" s="15"/>
      <c r="F122" s="11"/>
      <c r="G122" s="15"/>
      <c r="H122" s="11">
        <f>SUM(H120:H121)</f>
        <v>12.959999999999999</v>
      </c>
      <c r="I122" s="16">
        <v>13</v>
      </c>
    </row>
    <row r="123" spans="1:9" x14ac:dyDescent="0.2">
      <c r="A123" s="20"/>
      <c r="B123" s="36"/>
      <c r="C123" s="15"/>
      <c r="D123" s="11"/>
      <c r="E123" s="15"/>
      <c r="F123" s="11"/>
      <c r="G123" s="15"/>
      <c r="H123" s="11"/>
      <c r="I123" s="16"/>
    </row>
    <row r="124" spans="1:9" ht="38.25" x14ac:dyDescent="0.2">
      <c r="A124" s="20">
        <v>33</v>
      </c>
      <c r="B124" s="36" t="s">
        <v>47</v>
      </c>
      <c r="C124" s="15" t="s">
        <v>22</v>
      </c>
      <c r="D124" s="11">
        <v>18</v>
      </c>
      <c r="E124" s="15">
        <v>6</v>
      </c>
      <c r="F124" s="11">
        <v>0.05</v>
      </c>
      <c r="G124" s="15">
        <v>2.4</v>
      </c>
      <c r="H124" s="11">
        <f>D124*E124*F124*G124</f>
        <v>12.96</v>
      </c>
      <c r="I124" s="16">
        <v>13</v>
      </c>
    </row>
    <row r="125" spans="1:9" x14ac:dyDescent="0.2">
      <c r="A125" s="20"/>
      <c r="B125" s="49" t="s">
        <v>26</v>
      </c>
      <c r="C125" s="15"/>
      <c r="D125" s="11"/>
      <c r="E125" s="15"/>
      <c r="F125" s="11"/>
      <c r="G125" s="15"/>
      <c r="H125" s="11"/>
      <c r="I125" s="16"/>
    </row>
    <row r="126" spans="1:9" ht="63.75" x14ac:dyDescent="0.2">
      <c r="A126" s="20">
        <v>34</v>
      </c>
      <c r="B126" s="34" t="s">
        <v>37</v>
      </c>
      <c r="C126" s="15" t="s">
        <v>13</v>
      </c>
      <c r="D126" s="11"/>
      <c r="E126" s="15"/>
      <c r="F126" s="11"/>
      <c r="G126" s="15">
        <v>4</v>
      </c>
      <c r="H126" s="23">
        <v>4</v>
      </c>
      <c r="I126" s="16">
        <v>4</v>
      </c>
    </row>
    <row r="127" spans="1:9" x14ac:dyDescent="0.2">
      <c r="A127" s="5"/>
      <c r="B127" s="7"/>
      <c r="C127" s="6"/>
      <c r="D127" s="10"/>
      <c r="E127" s="5"/>
      <c r="F127" s="25"/>
      <c r="G127" s="5"/>
      <c r="H127" s="25"/>
      <c r="I127" s="5"/>
    </row>
    <row r="128" spans="1:9" x14ac:dyDescent="0.2">
      <c r="A128" s="5"/>
      <c r="B128" s="7"/>
      <c r="C128" s="6"/>
      <c r="D128" s="10"/>
      <c r="E128" s="5"/>
      <c r="F128" s="26"/>
      <c r="G128" s="5"/>
      <c r="H128" s="26"/>
      <c r="I128" s="5"/>
    </row>
    <row r="129" spans="1:9" x14ac:dyDescent="0.2">
      <c r="A129" s="5"/>
      <c r="B129" s="7"/>
      <c r="C129" s="6"/>
      <c r="D129" s="10"/>
      <c r="E129" s="5"/>
      <c r="F129" s="26"/>
      <c r="G129" s="5"/>
      <c r="H129" s="26"/>
      <c r="I129" s="5"/>
    </row>
    <row r="130" spans="1:9" x14ac:dyDescent="0.2">
      <c r="A130" s="5"/>
      <c r="B130" s="7"/>
      <c r="C130" s="6"/>
      <c r="D130" s="10"/>
      <c r="E130" s="5"/>
      <c r="F130" s="26"/>
      <c r="G130" s="5"/>
      <c r="H130" s="26"/>
      <c r="I130" s="5"/>
    </row>
    <row r="131" spans="1:9" x14ac:dyDescent="0.2">
      <c r="A131" s="5"/>
      <c r="B131" s="7"/>
      <c r="C131" s="6"/>
      <c r="D131" s="10"/>
      <c r="E131" s="5"/>
      <c r="F131" s="26"/>
      <c r="G131" s="5"/>
      <c r="H131" s="26"/>
      <c r="I131" s="5"/>
    </row>
    <row r="132" spans="1:9" x14ac:dyDescent="0.2">
      <c r="A132" s="5"/>
      <c r="B132" s="7"/>
      <c r="C132" s="6"/>
      <c r="D132" s="10"/>
      <c r="E132" s="5"/>
      <c r="F132" s="26"/>
      <c r="G132" s="5"/>
      <c r="H132" s="26"/>
      <c r="I132" s="5"/>
    </row>
    <row r="133" spans="1:9" x14ac:dyDescent="0.2">
      <c r="A133" s="5"/>
      <c r="B133" s="7"/>
      <c r="C133" s="6"/>
      <c r="D133" s="10"/>
      <c r="E133" s="5"/>
      <c r="F133" s="26"/>
      <c r="G133" s="5"/>
      <c r="H133" s="26"/>
      <c r="I133" s="5"/>
    </row>
    <row r="134" spans="1:9" x14ac:dyDescent="0.2">
      <c r="A134" s="5"/>
      <c r="B134" s="7"/>
      <c r="C134" s="6"/>
      <c r="D134" s="10"/>
      <c r="E134" s="5"/>
      <c r="F134" s="26"/>
      <c r="G134" s="5"/>
      <c r="H134" s="26"/>
      <c r="I134" s="5"/>
    </row>
    <row r="135" spans="1:9" x14ac:dyDescent="0.2">
      <c r="A135" s="5"/>
      <c r="B135" s="7"/>
      <c r="C135" s="6"/>
      <c r="D135" s="10"/>
      <c r="E135" s="5"/>
      <c r="F135" s="25"/>
      <c r="G135" s="5"/>
      <c r="H135" s="25"/>
      <c r="I135" s="5"/>
    </row>
    <row r="136" spans="1:9" x14ac:dyDescent="0.2">
      <c r="A136" s="5"/>
      <c r="B136" s="7"/>
      <c r="C136" s="6"/>
      <c r="D136" s="10"/>
      <c r="E136" s="5"/>
      <c r="F136" s="26"/>
      <c r="G136" s="5"/>
      <c r="H136" s="26"/>
      <c r="I136" s="5"/>
    </row>
    <row r="137" spans="1:9" x14ac:dyDescent="0.2">
      <c r="A137" s="5"/>
      <c r="B137" s="7"/>
      <c r="C137" s="6"/>
      <c r="D137" s="10"/>
      <c r="E137" s="5"/>
      <c r="F137" s="26"/>
      <c r="G137" s="5"/>
      <c r="H137" s="26"/>
      <c r="I137" s="5"/>
    </row>
    <row r="138" spans="1:9" x14ac:dyDescent="0.2">
      <c r="A138" s="5"/>
      <c r="B138" s="7"/>
      <c r="C138" s="6"/>
      <c r="D138" s="10"/>
      <c r="E138" s="5"/>
      <c r="F138" s="25"/>
      <c r="G138" s="5"/>
      <c r="H138" s="25"/>
      <c r="I138" s="5"/>
    </row>
    <row r="139" spans="1:9" x14ac:dyDescent="0.2">
      <c r="A139" s="5"/>
      <c r="B139" s="7"/>
      <c r="C139" s="6"/>
      <c r="D139" s="10"/>
      <c r="E139" s="5"/>
      <c r="F139" s="25"/>
      <c r="G139" s="5"/>
      <c r="H139" s="25"/>
      <c r="I139" s="5"/>
    </row>
    <row r="140" spans="1:9" x14ac:dyDescent="0.2">
      <c r="A140" s="82" t="s">
        <v>49</v>
      </c>
      <c r="B140" s="82"/>
      <c r="C140" s="6"/>
      <c r="D140" s="10"/>
      <c r="E140" s="81" t="s">
        <v>17</v>
      </c>
      <c r="F140" s="81"/>
      <c r="G140" s="5"/>
      <c r="H140" s="25"/>
      <c r="I140" s="5"/>
    </row>
    <row r="141" spans="1:9" x14ac:dyDescent="0.2">
      <c r="A141" s="63" t="s">
        <v>27</v>
      </c>
      <c r="B141" s="63"/>
      <c r="C141" s="6"/>
      <c r="D141" s="10"/>
      <c r="E141" s="5"/>
      <c r="F141" s="80" t="s">
        <v>18</v>
      </c>
      <c r="G141" s="80"/>
      <c r="H141" s="80"/>
      <c r="I141" s="5"/>
    </row>
    <row r="142" spans="1:9" x14ac:dyDescent="0.2">
      <c r="A142" s="5"/>
      <c r="B142" s="7"/>
      <c r="C142" s="6"/>
      <c r="D142" s="10"/>
      <c r="E142" s="5"/>
      <c r="F142" s="25"/>
      <c r="G142" s="5"/>
      <c r="H142" s="25"/>
      <c r="I142" s="5"/>
    </row>
    <row r="143" spans="1:9" x14ac:dyDescent="0.2">
      <c r="A143" s="5"/>
      <c r="B143" s="7"/>
      <c r="C143" s="6"/>
      <c r="D143" s="10"/>
      <c r="E143" s="5"/>
      <c r="F143" s="25"/>
      <c r="G143" s="5"/>
      <c r="H143" s="25"/>
      <c r="I143" s="5"/>
    </row>
    <row r="144" spans="1:9" x14ac:dyDescent="0.2">
      <c r="A144" s="5"/>
      <c r="B144" s="7"/>
      <c r="C144" s="6"/>
      <c r="D144" s="10"/>
      <c r="E144" s="5"/>
      <c r="F144" s="25"/>
      <c r="G144" s="5"/>
      <c r="H144" s="25"/>
      <c r="I144" s="5"/>
    </row>
    <row r="145" spans="1:9" x14ac:dyDescent="0.2">
      <c r="A145" s="5"/>
      <c r="B145" s="7"/>
      <c r="C145" s="6"/>
      <c r="D145" s="10"/>
      <c r="E145" s="5"/>
      <c r="F145" s="25"/>
      <c r="G145" s="5"/>
      <c r="H145" s="25"/>
      <c r="I145" s="5"/>
    </row>
    <row r="146" spans="1:9" x14ac:dyDescent="0.2">
      <c r="A146" s="5"/>
      <c r="B146" s="7"/>
      <c r="C146" s="6"/>
      <c r="D146" s="10"/>
      <c r="E146" s="5"/>
      <c r="F146" s="25"/>
      <c r="G146" s="5"/>
      <c r="H146" s="25"/>
      <c r="I146" s="5"/>
    </row>
    <row r="147" spans="1:9" x14ac:dyDescent="0.2">
      <c r="A147" s="5"/>
      <c r="B147" s="7"/>
      <c r="C147" s="6"/>
      <c r="D147" s="10"/>
      <c r="E147" s="5"/>
      <c r="F147" s="25"/>
      <c r="G147" s="5"/>
      <c r="H147" s="25"/>
      <c r="I147" s="5"/>
    </row>
    <row r="148" spans="1:9" x14ac:dyDescent="0.2">
      <c r="A148" s="5"/>
      <c r="B148" s="7"/>
      <c r="C148" s="6"/>
      <c r="D148" s="10"/>
      <c r="E148" s="5"/>
      <c r="F148" s="25"/>
      <c r="G148" s="5"/>
      <c r="H148" s="25"/>
      <c r="I148" s="5"/>
    </row>
    <row r="149" spans="1:9" x14ac:dyDescent="0.2">
      <c r="A149" s="5"/>
      <c r="B149" s="7"/>
      <c r="C149" s="6"/>
      <c r="D149" s="10"/>
      <c r="E149" s="5"/>
      <c r="F149" s="25"/>
      <c r="G149" s="5"/>
      <c r="H149" s="25"/>
      <c r="I149" s="5"/>
    </row>
    <row r="150" spans="1:9" x14ac:dyDescent="0.2">
      <c r="A150" s="5"/>
      <c r="B150" s="7"/>
      <c r="C150" s="6"/>
      <c r="D150" s="10"/>
      <c r="E150" s="5"/>
      <c r="F150" s="25"/>
      <c r="G150" s="5"/>
      <c r="H150" s="25"/>
      <c r="I150" s="5"/>
    </row>
    <row r="151" spans="1:9" x14ac:dyDescent="0.2">
      <c r="A151" s="5"/>
      <c r="B151" s="7"/>
      <c r="C151" s="6"/>
      <c r="D151" s="10"/>
      <c r="E151" s="5"/>
      <c r="F151" s="25"/>
      <c r="G151" s="5"/>
      <c r="H151" s="25"/>
      <c r="I151" s="5"/>
    </row>
    <row r="152" spans="1:9" x14ac:dyDescent="0.2">
      <c r="A152" s="5"/>
      <c r="B152" s="7"/>
      <c r="C152" s="6"/>
      <c r="D152" s="10"/>
      <c r="E152" s="5"/>
      <c r="F152" s="25"/>
      <c r="G152" s="5"/>
      <c r="H152" s="25"/>
      <c r="I152" s="5"/>
    </row>
    <row r="153" spans="1:9" x14ac:dyDescent="0.2">
      <c r="A153" s="5"/>
      <c r="B153" s="7"/>
      <c r="C153" s="6"/>
      <c r="D153" s="10"/>
      <c r="E153" s="5"/>
      <c r="F153" s="25"/>
      <c r="G153" s="5"/>
      <c r="H153" s="25"/>
      <c r="I153" s="5"/>
    </row>
    <row r="154" spans="1:9" x14ac:dyDescent="0.2">
      <c r="A154" s="5"/>
      <c r="B154" s="7"/>
      <c r="C154" s="6"/>
      <c r="D154" s="10"/>
      <c r="E154" s="5"/>
      <c r="F154" s="25"/>
      <c r="G154" s="5"/>
      <c r="H154" s="25"/>
      <c r="I154" s="5"/>
    </row>
    <row r="155" spans="1:9" x14ac:dyDescent="0.2">
      <c r="A155" s="5"/>
      <c r="B155" s="7"/>
      <c r="C155" s="6"/>
      <c r="D155" s="10"/>
      <c r="E155" s="5"/>
      <c r="F155" s="25"/>
      <c r="G155" s="5"/>
      <c r="H155" s="25"/>
      <c r="I155" s="5"/>
    </row>
    <row r="156" spans="1:9" x14ac:dyDescent="0.2">
      <c r="A156" s="5"/>
      <c r="B156" s="7"/>
      <c r="C156" s="6"/>
      <c r="D156" s="10"/>
      <c r="E156" s="5"/>
      <c r="F156" s="25"/>
      <c r="G156" s="5"/>
      <c r="H156" s="25"/>
      <c r="I156" s="5"/>
    </row>
    <row r="157" spans="1:9" x14ac:dyDescent="0.2">
      <c r="A157" s="5"/>
      <c r="B157" s="7"/>
      <c r="C157" s="6"/>
      <c r="D157" s="10"/>
      <c r="E157" s="5"/>
      <c r="F157" s="25"/>
      <c r="G157" s="5"/>
      <c r="H157" s="25"/>
      <c r="I157" s="5"/>
    </row>
    <row r="158" spans="1:9" x14ac:dyDescent="0.2">
      <c r="A158" s="5"/>
      <c r="B158" s="7"/>
      <c r="C158" s="6"/>
      <c r="D158" s="10"/>
      <c r="E158" s="5"/>
      <c r="F158" s="25"/>
      <c r="G158" s="5"/>
      <c r="H158" s="25"/>
      <c r="I158" s="5"/>
    </row>
    <row r="159" spans="1:9" x14ac:dyDescent="0.2">
      <c r="A159" s="5"/>
      <c r="B159" s="7"/>
      <c r="C159" s="6"/>
      <c r="D159" s="10"/>
      <c r="E159" s="5"/>
      <c r="F159" s="25"/>
      <c r="G159" s="5"/>
      <c r="H159" s="25"/>
      <c r="I159" s="5"/>
    </row>
    <row r="160" spans="1:9" x14ac:dyDescent="0.2">
      <c r="A160" s="5"/>
      <c r="B160" s="7"/>
      <c r="C160" s="6"/>
      <c r="D160" s="10"/>
      <c r="E160" s="5"/>
      <c r="F160" s="25"/>
      <c r="G160" s="5"/>
      <c r="H160" s="25"/>
      <c r="I160" s="5"/>
    </row>
    <row r="161" spans="1:9" x14ac:dyDescent="0.2">
      <c r="A161" s="5"/>
      <c r="B161" s="7"/>
      <c r="C161" s="6"/>
      <c r="D161" s="10"/>
      <c r="E161" s="5"/>
      <c r="F161" s="25"/>
      <c r="G161" s="5"/>
      <c r="H161" s="25"/>
      <c r="I161" s="5"/>
    </row>
    <row r="162" spans="1:9" x14ac:dyDescent="0.2">
      <c r="A162" s="5"/>
      <c r="B162" s="7"/>
      <c r="C162" s="6"/>
      <c r="D162" s="10"/>
      <c r="E162" s="5"/>
      <c r="F162" s="25"/>
      <c r="G162" s="5"/>
      <c r="H162" s="25"/>
      <c r="I162" s="5"/>
    </row>
    <row r="163" spans="1:9" x14ac:dyDescent="0.2">
      <c r="A163" s="5"/>
      <c r="B163" s="7"/>
      <c r="C163" s="6"/>
      <c r="D163" s="10"/>
      <c r="E163" s="5"/>
      <c r="F163" s="25"/>
      <c r="G163" s="5"/>
      <c r="H163" s="7"/>
      <c r="I163" s="5"/>
    </row>
    <row r="164" spans="1:9" x14ac:dyDescent="0.2">
      <c r="A164" s="5"/>
      <c r="B164" s="7"/>
      <c r="C164" s="6"/>
      <c r="D164" s="7"/>
      <c r="E164" s="5"/>
      <c r="F164" s="7"/>
      <c r="G164" s="5"/>
      <c r="H164" s="7"/>
      <c r="I164" s="5"/>
    </row>
    <row r="165" spans="1:9" x14ac:dyDescent="0.2">
      <c r="A165" s="5"/>
      <c r="B165" s="7"/>
      <c r="C165" s="6"/>
      <c r="D165" s="7"/>
      <c r="E165" s="5"/>
      <c r="F165" s="7"/>
      <c r="G165" s="5"/>
      <c r="H165" s="7"/>
      <c r="I165" s="5"/>
    </row>
    <row r="166" spans="1:9" x14ac:dyDescent="0.2">
      <c r="A166" s="5"/>
      <c r="B166" s="7"/>
      <c r="C166" s="6"/>
      <c r="D166" s="7"/>
      <c r="E166" s="5"/>
      <c r="F166" s="7"/>
      <c r="G166" s="5"/>
      <c r="H166" s="7"/>
      <c r="I166" s="5"/>
    </row>
    <row r="167" spans="1:9" x14ac:dyDescent="0.2">
      <c r="A167" s="31"/>
      <c r="B167" s="1"/>
      <c r="C167" s="1"/>
      <c r="D167" s="1"/>
      <c r="E167" s="1"/>
      <c r="F167" s="7"/>
      <c r="G167" s="5"/>
      <c r="H167" s="7"/>
    </row>
    <row r="168" spans="1:9" x14ac:dyDescent="0.2">
      <c r="A168" s="31"/>
      <c r="B168" s="1"/>
      <c r="C168" s="1"/>
      <c r="D168" s="1"/>
      <c r="E168" s="1"/>
      <c r="F168" s="7"/>
      <c r="G168" s="5"/>
      <c r="H168" s="7"/>
    </row>
    <row r="169" spans="1:9" x14ac:dyDescent="0.2">
      <c r="A169" s="31"/>
      <c r="B169" s="1"/>
      <c r="C169" s="1"/>
      <c r="D169" s="1"/>
      <c r="E169" s="1"/>
      <c r="F169" s="7"/>
      <c r="G169" s="5"/>
      <c r="H169" s="7"/>
    </row>
    <row r="170" spans="1:9" x14ac:dyDescent="0.2">
      <c r="A170" s="31"/>
      <c r="B170" s="1"/>
      <c r="C170" s="1"/>
      <c r="D170" s="1"/>
      <c r="E170" s="1"/>
      <c r="F170" s="7"/>
      <c r="G170" s="5"/>
      <c r="H170" s="7"/>
    </row>
    <row r="171" spans="1:9" x14ac:dyDescent="0.2">
      <c r="A171" s="31"/>
      <c r="B171" s="1"/>
      <c r="C171" s="1"/>
      <c r="D171" s="1"/>
      <c r="E171" s="1"/>
      <c r="F171" s="7"/>
      <c r="G171" s="5"/>
      <c r="H171" s="7"/>
    </row>
    <row r="172" spans="1:9" x14ac:dyDescent="0.2">
      <c r="A172" s="31"/>
      <c r="B172" s="1"/>
      <c r="C172" s="1"/>
      <c r="D172" s="1"/>
      <c r="E172" s="1"/>
      <c r="F172" s="7"/>
      <c r="G172" s="5"/>
      <c r="H172" s="7"/>
    </row>
    <row r="173" spans="1:9" x14ac:dyDescent="0.2">
      <c r="A173" s="31"/>
      <c r="B173" s="1"/>
      <c r="C173" s="1"/>
      <c r="D173" s="1"/>
      <c r="E173" s="1"/>
      <c r="F173" s="7"/>
      <c r="G173" s="5"/>
      <c r="H173" s="7"/>
    </row>
    <row r="174" spans="1:9" x14ac:dyDescent="0.2">
      <c r="A174" s="31"/>
      <c r="B174" s="1"/>
      <c r="C174" s="1"/>
      <c r="D174" s="1"/>
      <c r="E174" s="1"/>
      <c r="F174" s="7"/>
      <c r="G174" s="5"/>
      <c r="H174" s="7"/>
    </row>
    <row r="175" spans="1:9" x14ac:dyDescent="0.2">
      <c r="A175" s="31"/>
      <c r="B175" s="1"/>
      <c r="C175" s="1"/>
      <c r="D175" s="1"/>
      <c r="E175" s="1"/>
      <c r="F175" s="7"/>
      <c r="G175" s="5"/>
      <c r="H175" s="7"/>
    </row>
    <row r="176" spans="1:9" x14ac:dyDescent="0.2">
      <c r="A176" s="31"/>
      <c r="B176" s="1"/>
      <c r="C176" s="1"/>
      <c r="D176" s="1"/>
      <c r="E176" s="1"/>
      <c r="F176" s="7"/>
      <c r="G176" s="5"/>
      <c r="H176" s="7"/>
    </row>
    <row r="177" spans="1:8" x14ac:dyDescent="0.2">
      <c r="A177" s="31"/>
      <c r="B177" s="1"/>
      <c r="C177" s="1"/>
      <c r="D177" s="1"/>
      <c r="E177" s="1"/>
      <c r="F177" s="7"/>
      <c r="G177" s="5"/>
      <c r="H177" s="7"/>
    </row>
    <row r="178" spans="1:8" x14ac:dyDescent="0.2">
      <c r="A178" s="31"/>
      <c r="B178" s="1"/>
      <c r="C178" s="1"/>
      <c r="D178" s="1"/>
      <c r="E178" s="1"/>
      <c r="F178" s="7"/>
      <c r="G178" s="5"/>
      <c r="H178" s="7"/>
    </row>
    <row r="179" spans="1:8" x14ac:dyDescent="0.2">
      <c r="A179" s="31"/>
      <c r="B179" s="1"/>
      <c r="C179" s="1"/>
      <c r="D179" s="1"/>
      <c r="E179" s="1"/>
      <c r="F179" s="7"/>
      <c r="G179" s="5"/>
      <c r="H179" s="7"/>
    </row>
    <row r="180" spans="1:8" x14ac:dyDescent="0.2">
      <c r="A180" s="31"/>
      <c r="B180" s="1"/>
      <c r="C180" s="1"/>
      <c r="D180" s="1"/>
      <c r="E180" s="1"/>
      <c r="F180" s="7"/>
      <c r="G180" s="5"/>
      <c r="H180" s="7"/>
    </row>
    <row r="181" spans="1:8" x14ac:dyDescent="0.2">
      <c r="A181" s="31"/>
      <c r="B181" s="1"/>
      <c r="C181" s="1"/>
      <c r="D181" s="1"/>
      <c r="E181" s="1"/>
      <c r="F181" s="7"/>
      <c r="G181" s="5"/>
      <c r="H181" s="7"/>
    </row>
    <row r="182" spans="1:8" x14ac:dyDescent="0.2">
      <c r="A182" s="31"/>
      <c r="B182" s="1"/>
      <c r="C182" s="1"/>
      <c r="D182" s="1"/>
      <c r="E182" s="1"/>
      <c r="F182" s="7"/>
      <c r="G182" s="5"/>
      <c r="H182" s="7"/>
    </row>
    <row r="183" spans="1:8" x14ac:dyDescent="0.2">
      <c r="A183" s="31"/>
      <c r="B183" s="1"/>
      <c r="C183" s="1"/>
      <c r="D183" s="1"/>
      <c r="E183" s="1"/>
      <c r="F183" s="7"/>
      <c r="G183" s="5"/>
      <c r="H183" s="7"/>
    </row>
    <row r="184" spans="1:8" x14ac:dyDescent="0.2">
      <c r="A184" s="31"/>
      <c r="B184" s="1"/>
      <c r="C184" s="1"/>
      <c r="D184" s="1"/>
      <c r="E184" s="1"/>
      <c r="F184" s="7"/>
      <c r="G184" s="5"/>
      <c r="H184" s="7"/>
    </row>
    <row r="185" spans="1:8" x14ac:dyDescent="0.2">
      <c r="A185" s="31"/>
      <c r="B185" s="1"/>
      <c r="C185" s="1"/>
      <c r="D185" s="1"/>
      <c r="E185" s="1"/>
      <c r="F185" s="7"/>
      <c r="G185" s="5"/>
      <c r="H185" s="7"/>
    </row>
    <row r="186" spans="1:8" x14ac:dyDescent="0.2">
      <c r="A186" s="31"/>
      <c r="B186" s="1"/>
      <c r="C186" s="1"/>
      <c r="D186" s="1"/>
      <c r="E186" s="1"/>
      <c r="F186" s="7"/>
      <c r="G186" s="5"/>
      <c r="H186" s="7"/>
    </row>
    <row r="187" spans="1:8" x14ac:dyDescent="0.2">
      <c r="A187" s="31"/>
      <c r="B187" s="1"/>
      <c r="C187" s="1"/>
      <c r="D187" s="1"/>
      <c r="E187" s="1"/>
      <c r="F187" s="7"/>
      <c r="G187" s="5"/>
      <c r="H187" s="7"/>
    </row>
    <row r="188" spans="1:8" x14ac:dyDescent="0.2">
      <c r="A188" s="31"/>
      <c r="B188" s="1"/>
      <c r="C188" s="1"/>
      <c r="D188" s="1"/>
      <c r="E188" s="1"/>
      <c r="F188" s="7"/>
      <c r="G188" s="5"/>
      <c r="H188" s="7"/>
    </row>
    <row r="189" spans="1:8" x14ac:dyDescent="0.2">
      <c r="A189" s="31"/>
      <c r="B189" s="1"/>
      <c r="C189" s="1"/>
      <c r="D189" s="1"/>
      <c r="E189" s="1"/>
      <c r="F189" s="7"/>
      <c r="G189" s="5"/>
      <c r="H189" s="7"/>
    </row>
    <row r="190" spans="1:8" x14ac:dyDescent="0.2">
      <c r="A190" s="31"/>
      <c r="B190" s="1"/>
      <c r="C190" s="1"/>
      <c r="D190" s="1"/>
      <c r="E190" s="1"/>
      <c r="F190" s="7"/>
      <c r="G190" s="5"/>
      <c r="H190" s="7"/>
    </row>
    <row r="191" spans="1:8" x14ac:dyDescent="0.2">
      <c r="A191" s="31"/>
      <c r="B191" s="1"/>
      <c r="C191" s="1"/>
      <c r="D191" s="1"/>
      <c r="E191" s="1"/>
      <c r="F191" s="7"/>
      <c r="G191" s="5"/>
      <c r="H191" s="7"/>
    </row>
    <row r="192" spans="1:8" x14ac:dyDescent="0.2">
      <c r="A192" s="31"/>
      <c r="B192" s="1"/>
      <c r="C192" s="1"/>
      <c r="D192" s="1"/>
      <c r="E192" s="1"/>
      <c r="F192" s="7"/>
      <c r="G192" s="5"/>
      <c r="H192" s="7"/>
    </row>
    <row r="193" spans="1:8" x14ac:dyDescent="0.2">
      <c r="A193" s="31"/>
      <c r="B193" s="1"/>
      <c r="C193" s="1"/>
      <c r="D193" s="1"/>
      <c r="E193" s="1"/>
      <c r="F193" s="7"/>
      <c r="G193" s="5"/>
      <c r="H193" s="7"/>
    </row>
    <row r="194" spans="1:8" x14ac:dyDescent="0.2">
      <c r="A194" s="31"/>
      <c r="B194" s="1"/>
      <c r="C194" s="1"/>
      <c r="D194" s="1"/>
      <c r="E194" s="1"/>
      <c r="F194" s="7"/>
      <c r="G194" s="5"/>
      <c r="H194" s="7"/>
    </row>
    <row r="195" spans="1:8" x14ac:dyDescent="0.2">
      <c r="A195" s="31"/>
      <c r="B195" s="1"/>
      <c r="C195" s="1"/>
      <c r="D195" s="1"/>
      <c r="E195" s="1"/>
      <c r="F195" s="7"/>
      <c r="G195" s="5"/>
      <c r="H195" s="7"/>
    </row>
    <row r="196" spans="1:8" x14ac:dyDescent="0.2">
      <c r="A196" s="31"/>
      <c r="B196" s="1"/>
      <c r="C196" s="1"/>
      <c r="D196" s="1"/>
      <c r="E196" s="1"/>
      <c r="F196" s="7"/>
      <c r="G196" s="5"/>
      <c r="H196" s="7"/>
    </row>
    <row r="197" spans="1:8" x14ac:dyDescent="0.2">
      <c r="A197" s="31"/>
      <c r="B197" s="1"/>
      <c r="C197" s="1"/>
      <c r="D197" s="1"/>
      <c r="E197" s="1"/>
      <c r="F197" s="7"/>
      <c r="G197" s="5"/>
      <c r="H197" s="7"/>
    </row>
    <row r="198" spans="1:8" x14ac:dyDescent="0.2">
      <c r="A198" s="31"/>
      <c r="B198" s="1"/>
      <c r="C198" s="1"/>
      <c r="D198" s="1"/>
      <c r="E198" s="1"/>
      <c r="F198" s="7"/>
      <c r="G198" s="5"/>
      <c r="H198" s="7"/>
    </row>
    <row r="199" spans="1:8" x14ac:dyDescent="0.2">
      <c r="A199" s="31"/>
      <c r="B199" s="1"/>
      <c r="C199" s="1"/>
      <c r="D199" s="1"/>
      <c r="E199" s="1"/>
      <c r="F199" s="7"/>
      <c r="G199" s="5"/>
      <c r="H199" s="7"/>
    </row>
    <row r="200" spans="1:8" x14ac:dyDescent="0.2">
      <c r="A200" s="31"/>
      <c r="B200" s="1"/>
      <c r="C200" s="1"/>
      <c r="D200" s="1"/>
      <c r="E200" s="1"/>
      <c r="F200" s="7"/>
      <c r="G200" s="5"/>
      <c r="H200" s="7"/>
    </row>
    <row r="201" spans="1:8" x14ac:dyDescent="0.2">
      <c r="A201" s="31"/>
      <c r="B201" s="1"/>
      <c r="C201" s="1"/>
      <c r="D201" s="1"/>
      <c r="E201" s="1"/>
      <c r="F201" s="7"/>
      <c r="G201" s="5"/>
      <c r="H201" s="7"/>
    </row>
    <row r="202" spans="1:8" x14ac:dyDescent="0.2">
      <c r="A202" s="31"/>
      <c r="B202" s="1"/>
      <c r="C202" s="1"/>
      <c r="D202" s="1"/>
      <c r="E202" s="1"/>
      <c r="F202" s="7"/>
      <c r="G202" s="5"/>
      <c r="H202" s="7"/>
    </row>
    <row r="203" spans="1:8" x14ac:dyDescent="0.2">
      <c r="A203" s="31"/>
      <c r="B203" s="1"/>
      <c r="C203" s="1"/>
      <c r="D203" s="1"/>
      <c r="E203" s="1"/>
      <c r="F203" s="7"/>
      <c r="G203" s="5"/>
      <c r="H203" s="7"/>
    </row>
    <row r="204" spans="1:8" x14ac:dyDescent="0.2">
      <c r="A204" s="31"/>
      <c r="B204" s="1"/>
      <c r="C204" s="1"/>
      <c r="D204" s="1"/>
      <c r="E204" s="1"/>
      <c r="F204" s="7"/>
      <c r="G204" s="5"/>
      <c r="H204" s="7"/>
    </row>
    <row r="205" spans="1:8" x14ac:dyDescent="0.2">
      <c r="A205" s="31"/>
      <c r="B205" s="1"/>
      <c r="C205" s="1"/>
      <c r="D205" s="1"/>
      <c r="E205" s="1"/>
      <c r="F205" s="7"/>
      <c r="G205" s="5"/>
      <c r="H205" s="7"/>
    </row>
    <row r="206" spans="1:8" x14ac:dyDescent="0.2">
      <c r="A206" s="31"/>
      <c r="B206" s="1"/>
      <c r="C206" s="1"/>
      <c r="D206" s="1"/>
      <c r="E206" s="1"/>
      <c r="F206" s="7"/>
      <c r="G206" s="5"/>
      <c r="H206" s="7"/>
    </row>
    <row r="207" spans="1:8" x14ac:dyDescent="0.2">
      <c r="A207" s="31"/>
      <c r="B207" s="1"/>
      <c r="C207" s="1"/>
      <c r="D207" s="1"/>
      <c r="E207" s="1"/>
      <c r="F207" s="7"/>
      <c r="G207" s="5"/>
      <c r="H207" s="7"/>
    </row>
    <row r="208" spans="1:8" x14ac:dyDescent="0.2">
      <c r="A208" s="31"/>
      <c r="B208" s="1"/>
      <c r="C208" s="1"/>
      <c r="D208" s="1"/>
      <c r="E208" s="1"/>
      <c r="F208" s="7"/>
      <c r="G208" s="5"/>
      <c r="H208" s="7"/>
    </row>
    <row r="209" spans="1:8" x14ac:dyDescent="0.2">
      <c r="A209" s="31"/>
      <c r="B209" s="1"/>
      <c r="C209" s="1"/>
      <c r="D209" s="1"/>
      <c r="E209" s="1"/>
      <c r="F209" s="7"/>
      <c r="G209" s="5"/>
      <c r="H209" s="7"/>
    </row>
    <row r="210" spans="1:8" x14ac:dyDescent="0.2">
      <c r="A210" s="31"/>
      <c r="B210" s="1"/>
      <c r="C210" s="1"/>
      <c r="D210" s="1"/>
      <c r="E210" s="1"/>
      <c r="F210" s="7"/>
      <c r="G210" s="5"/>
      <c r="H210" s="7"/>
    </row>
    <row r="211" spans="1:8" x14ac:dyDescent="0.2">
      <c r="A211" s="31"/>
      <c r="B211" s="1"/>
      <c r="C211" s="1"/>
      <c r="D211" s="1"/>
      <c r="E211" s="1"/>
      <c r="F211" s="7"/>
      <c r="G211" s="5"/>
      <c r="H211" s="7"/>
    </row>
    <row r="212" spans="1:8" x14ac:dyDescent="0.2">
      <c r="A212" s="31"/>
      <c r="B212" s="1"/>
      <c r="C212" s="1"/>
      <c r="D212" s="1"/>
      <c r="E212" s="1"/>
      <c r="F212" s="7"/>
      <c r="G212" s="5"/>
      <c r="H212" s="7"/>
    </row>
    <row r="213" spans="1:8" x14ac:dyDescent="0.2">
      <c r="A213" s="31"/>
      <c r="B213" s="1"/>
      <c r="C213" s="1"/>
      <c r="D213" s="1"/>
      <c r="E213" s="1"/>
      <c r="F213" s="7"/>
      <c r="G213" s="5"/>
      <c r="H213" s="7"/>
    </row>
    <row r="214" spans="1:8" x14ac:dyDescent="0.2">
      <c r="A214" s="31"/>
      <c r="B214" s="1"/>
      <c r="C214" s="1"/>
      <c r="D214" s="1"/>
      <c r="E214" s="1"/>
      <c r="F214" s="7"/>
      <c r="G214" s="5"/>
      <c r="H214" s="7"/>
    </row>
    <row r="215" spans="1:8" x14ac:dyDescent="0.2">
      <c r="A215" s="31"/>
      <c r="B215" s="1"/>
      <c r="C215" s="1"/>
      <c r="D215" s="1"/>
      <c r="E215" s="1"/>
      <c r="F215" s="7"/>
      <c r="G215" s="5"/>
      <c r="H215" s="7"/>
    </row>
    <row r="216" spans="1:8" x14ac:dyDescent="0.2">
      <c r="A216" s="31"/>
      <c r="B216" s="1"/>
      <c r="C216" s="1"/>
      <c r="D216" s="1"/>
      <c r="E216" s="1"/>
      <c r="F216" s="7"/>
      <c r="G216" s="5"/>
      <c r="H216" s="7"/>
    </row>
    <row r="217" spans="1:8" x14ac:dyDescent="0.2">
      <c r="A217" s="31"/>
      <c r="B217" s="1"/>
      <c r="C217" s="1"/>
      <c r="D217" s="1"/>
      <c r="E217" s="1"/>
      <c r="F217" s="7"/>
      <c r="G217" s="5"/>
      <c r="H217" s="7"/>
    </row>
    <row r="218" spans="1:8" x14ac:dyDescent="0.2">
      <c r="A218" s="31"/>
      <c r="B218" s="1"/>
      <c r="C218" s="1"/>
      <c r="D218" s="1"/>
      <c r="E218" s="1"/>
      <c r="F218" s="7"/>
      <c r="G218" s="5"/>
      <c r="H218" s="7"/>
    </row>
    <row r="219" spans="1:8" x14ac:dyDescent="0.2">
      <c r="A219" s="31"/>
      <c r="B219" s="1"/>
      <c r="C219" s="1"/>
      <c r="D219" s="1"/>
      <c r="E219" s="1"/>
      <c r="F219" s="7"/>
      <c r="G219" s="5"/>
      <c r="H219" s="7"/>
    </row>
    <row r="220" spans="1:8" x14ac:dyDescent="0.2">
      <c r="A220" s="31"/>
      <c r="B220" s="1"/>
      <c r="C220" s="1"/>
      <c r="D220" s="1"/>
      <c r="E220" s="1"/>
      <c r="F220" s="7"/>
      <c r="G220" s="5"/>
      <c r="H220" s="7"/>
    </row>
    <row r="221" spans="1:8" x14ac:dyDescent="0.2">
      <c r="A221" s="31"/>
      <c r="B221" s="1"/>
      <c r="C221" s="1"/>
      <c r="D221" s="1"/>
      <c r="E221" s="1"/>
      <c r="F221" s="7"/>
      <c r="G221" s="5"/>
      <c r="H221" s="7"/>
    </row>
    <row r="222" spans="1:8" x14ac:dyDescent="0.2">
      <c r="A222" s="31"/>
      <c r="B222" s="1"/>
      <c r="C222" s="1"/>
      <c r="D222" s="1"/>
      <c r="E222" s="1"/>
      <c r="F222" s="7"/>
      <c r="G222" s="5"/>
      <c r="H222" s="7"/>
    </row>
    <row r="223" spans="1:8" x14ac:dyDescent="0.2">
      <c r="A223" s="31"/>
      <c r="B223" s="1"/>
      <c r="C223" s="1"/>
      <c r="D223" s="1"/>
      <c r="E223" s="1"/>
      <c r="F223" s="7"/>
      <c r="G223" s="5"/>
      <c r="H223" s="7"/>
    </row>
    <row r="224" spans="1:8" x14ac:dyDescent="0.2">
      <c r="A224" s="31"/>
      <c r="B224" s="1"/>
      <c r="C224" s="1"/>
      <c r="D224" s="1"/>
      <c r="E224" s="1"/>
      <c r="F224" s="7"/>
      <c r="G224" s="5"/>
      <c r="H224" s="7"/>
    </row>
    <row r="225" spans="1:8" x14ac:dyDescent="0.2">
      <c r="A225" s="31"/>
      <c r="B225" s="1"/>
      <c r="C225" s="1"/>
      <c r="D225" s="1"/>
      <c r="E225" s="1"/>
      <c r="F225" s="7"/>
      <c r="G225" s="5"/>
      <c r="H225" s="7"/>
    </row>
    <row r="226" spans="1:8" x14ac:dyDescent="0.2">
      <c r="A226" s="31"/>
      <c r="B226" s="1"/>
      <c r="C226" s="1"/>
      <c r="D226" s="1"/>
      <c r="E226" s="1"/>
      <c r="F226" s="7"/>
      <c r="G226" s="5"/>
      <c r="H226" s="7"/>
    </row>
    <row r="227" spans="1:8" x14ac:dyDescent="0.2">
      <c r="F227" s="8"/>
      <c r="G227" s="9"/>
      <c r="H227" s="8"/>
    </row>
    <row r="228" spans="1:8" x14ac:dyDescent="0.2">
      <c r="F228" s="8"/>
      <c r="G228" s="9"/>
      <c r="H228" s="8"/>
    </row>
    <row r="229" spans="1:8" x14ac:dyDescent="0.2">
      <c r="F229" s="8"/>
      <c r="G229" s="9"/>
      <c r="H229" s="8"/>
    </row>
    <row r="230" spans="1:8" x14ac:dyDescent="0.2">
      <c r="F230" s="8"/>
      <c r="G230" s="9"/>
      <c r="H230" s="8"/>
    </row>
    <row r="231" spans="1:8" x14ac:dyDescent="0.2">
      <c r="F231" s="8"/>
      <c r="G231" s="9"/>
      <c r="H231" s="8"/>
    </row>
    <row r="232" spans="1:8" x14ac:dyDescent="0.2">
      <c r="F232" s="8"/>
      <c r="G232" s="9"/>
      <c r="H232" s="8"/>
    </row>
    <row r="233" spans="1:8" x14ac:dyDescent="0.2">
      <c r="F233" s="8"/>
      <c r="G233" s="9"/>
      <c r="H233" s="8"/>
    </row>
    <row r="234" spans="1:8" x14ac:dyDescent="0.2">
      <c r="F234" s="8"/>
      <c r="G234" s="9"/>
      <c r="H234" s="8"/>
    </row>
    <row r="235" spans="1:8" x14ac:dyDescent="0.2">
      <c r="F235" s="8"/>
      <c r="G235" s="9"/>
      <c r="H235" s="8"/>
    </row>
    <row r="236" spans="1:8" x14ac:dyDescent="0.2">
      <c r="F236" s="8"/>
      <c r="G236" s="9"/>
      <c r="H236" s="8"/>
    </row>
    <row r="237" spans="1:8" x14ac:dyDescent="0.2">
      <c r="F237" s="8"/>
      <c r="G237" s="9"/>
      <c r="H237" s="8"/>
    </row>
    <row r="238" spans="1:8" x14ac:dyDescent="0.2">
      <c r="F238" s="8"/>
      <c r="G238" s="9"/>
      <c r="H238" s="8"/>
    </row>
    <row r="239" spans="1:8" x14ac:dyDescent="0.2">
      <c r="F239" s="8"/>
      <c r="G239" s="9"/>
      <c r="H239" s="8"/>
    </row>
    <row r="240" spans="1:8" x14ac:dyDescent="0.2">
      <c r="F240" s="8"/>
      <c r="G240" s="9"/>
      <c r="H240" s="8"/>
    </row>
    <row r="241" spans="6:8" x14ac:dyDescent="0.2">
      <c r="F241" s="8"/>
      <c r="G241" s="9"/>
      <c r="H241" s="8"/>
    </row>
    <row r="242" spans="6:8" x14ac:dyDescent="0.2">
      <c r="F242" s="8"/>
      <c r="G242" s="9"/>
      <c r="H242" s="8"/>
    </row>
    <row r="243" spans="6:8" x14ac:dyDescent="0.2">
      <c r="F243" s="8"/>
      <c r="G243" s="9"/>
      <c r="H243" s="8"/>
    </row>
    <row r="244" spans="6:8" x14ac:dyDescent="0.2">
      <c r="F244" s="8"/>
      <c r="G244" s="9"/>
      <c r="H244" s="8"/>
    </row>
    <row r="245" spans="6:8" x14ac:dyDescent="0.2">
      <c r="F245" s="8"/>
      <c r="G245" s="9"/>
      <c r="H245" s="8"/>
    </row>
    <row r="246" spans="6:8" x14ac:dyDescent="0.2">
      <c r="F246" s="8"/>
      <c r="G246" s="9"/>
      <c r="H246" s="8"/>
    </row>
    <row r="247" spans="6:8" x14ac:dyDescent="0.2">
      <c r="F247" s="8"/>
      <c r="G247" s="9"/>
      <c r="H247" s="8"/>
    </row>
    <row r="248" spans="6:8" x14ac:dyDescent="0.2">
      <c r="F248" s="8"/>
      <c r="G248" s="9"/>
      <c r="H248" s="8"/>
    </row>
    <row r="249" spans="6:8" x14ac:dyDescent="0.2">
      <c r="F249" s="8"/>
      <c r="G249" s="9"/>
      <c r="H249" s="8"/>
    </row>
    <row r="250" spans="6:8" x14ac:dyDescent="0.2">
      <c r="F250" s="8"/>
      <c r="G250" s="9"/>
      <c r="H250" s="8"/>
    </row>
    <row r="251" spans="6:8" x14ac:dyDescent="0.2">
      <c r="F251" s="8"/>
      <c r="G251" s="9"/>
      <c r="H251" s="8"/>
    </row>
    <row r="252" spans="6:8" x14ac:dyDescent="0.2">
      <c r="F252" s="8"/>
      <c r="G252" s="9"/>
      <c r="H252" s="8"/>
    </row>
    <row r="253" spans="6:8" x14ac:dyDescent="0.2">
      <c r="F253" s="8"/>
      <c r="G253" s="9"/>
      <c r="H253" s="8"/>
    </row>
    <row r="254" spans="6:8" x14ac:dyDescent="0.2">
      <c r="F254" s="8"/>
      <c r="G254" s="9"/>
      <c r="H254" s="8"/>
    </row>
    <row r="255" spans="6:8" x14ac:dyDescent="0.2">
      <c r="F255" s="8"/>
      <c r="G255" s="9"/>
      <c r="H255" s="8"/>
    </row>
    <row r="256" spans="6:8" x14ac:dyDescent="0.2">
      <c r="F256" s="8"/>
      <c r="G256" s="9"/>
      <c r="H256" s="8"/>
    </row>
    <row r="257" spans="6:8" x14ac:dyDescent="0.2">
      <c r="F257" s="8"/>
      <c r="G257" s="9"/>
      <c r="H257" s="8"/>
    </row>
    <row r="258" spans="6:8" x14ac:dyDescent="0.2">
      <c r="F258" s="8"/>
      <c r="G258" s="9"/>
      <c r="H258" s="8"/>
    </row>
    <row r="259" spans="6:8" x14ac:dyDescent="0.2">
      <c r="F259" s="8"/>
      <c r="G259" s="9"/>
      <c r="H259" s="8"/>
    </row>
    <row r="260" spans="6:8" x14ac:dyDescent="0.2">
      <c r="F260" s="8"/>
      <c r="G260" s="9"/>
      <c r="H260" s="8"/>
    </row>
    <row r="261" spans="6:8" x14ac:dyDescent="0.2">
      <c r="F261" s="8"/>
      <c r="G261" s="9"/>
      <c r="H261" s="8"/>
    </row>
    <row r="262" spans="6:8" x14ac:dyDescent="0.2">
      <c r="F262" s="8"/>
      <c r="G262" s="9"/>
      <c r="H262" s="8"/>
    </row>
    <row r="263" spans="6:8" x14ac:dyDescent="0.2">
      <c r="F263" s="8"/>
      <c r="G263" s="9"/>
      <c r="H263" s="8"/>
    </row>
    <row r="264" spans="6:8" x14ac:dyDescent="0.2">
      <c r="F264" s="8"/>
      <c r="G264" s="9"/>
      <c r="H264" s="8"/>
    </row>
    <row r="265" spans="6:8" x14ac:dyDescent="0.2">
      <c r="F265" s="8"/>
      <c r="G265" s="9"/>
      <c r="H265" s="8"/>
    </row>
    <row r="266" spans="6:8" x14ac:dyDescent="0.2">
      <c r="F266" s="8"/>
      <c r="G266" s="9"/>
      <c r="H266" s="8"/>
    </row>
    <row r="267" spans="6:8" x14ac:dyDescent="0.2">
      <c r="F267" s="8"/>
      <c r="G267" s="9"/>
      <c r="H267" s="8"/>
    </row>
    <row r="268" spans="6:8" x14ac:dyDescent="0.2">
      <c r="F268" s="8"/>
      <c r="G268" s="9"/>
      <c r="H268" s="8"/>
    </row>
    <row r="269" spans="6:8" x14ac:dyDescent="0.2">
      <c r="F269" s="8"/>
      <c r="G269" s="9"/>
      <c r="H269" s="8"/>
    </row>
    <row r="270" spans="6:8" x14ac:dyDescent="0.2">
      <c r="F270" s="8"/>
      <c r="G270" s="9"/>
      <c r="H270" s="8"/>
    </row>
    <row r="271" spans="6:8" x14ac:dyDescent="0.2">
      <c r="F271" s="8"/>
      <c r="G271" s="9"/>
      <c r="H271" s="8"/>
    </row>
    <row r="272" spans="6:8" x14ac:dyDescent="0.2">
      <c r="F272" s="8"/>
      <c r="G272" s="9"/>
      <c r="H272" s="8"/>
    </row>
    <row r="273" spans="6:8" x14ac:dyDescent="0.2">
      <c r="F273" s="8"/>
      <c r="G273" s="9"/>
      <c r="H273" s="8"/>
    </row>
    <row r="274" spans="6:8" x14ac:dyDescent="0.2">
      <c r="F274" s="8"/>
      <c r="G274" s="9"/>
      <c r="H274" s="8"/>
    </row>
    <row r="275" spans="6:8" x14ac:dyDescent="0.2">
      <c r="F275" s="8"/>
      <c r="G275" s="9"/>
      <c r="H275" s="8"/>
    </row>
    <row r="276" spans="6:8" x14ac:dyDescent="0.2">
      <c r="F276" s="8"/>
      <c r="G276" s="9"/>
      <c r="H276" s="8"/>
    </row>
    <row r="277" spans="6:8" x14ac:dyDescent="0.2">
      <c r="F277" s="8"/>
      <c r="G277" s="9"/>
      <c r="H277" s="8"/>
    </row>
    <row r="278" spans="6:8" x14ac:dyDescent="0.2">
      <c r="F278" s="8"/>
      <c r="G278" s="9"/>
      <c r="H278" s="8"/>
    </row>
    <row r="279" spans="6:8" x14ac:dyDescent="0.2">
      <c r="F279" s="8"/>
      <c r="G279" s="9"/>
      <c r="H279" s="8"/>
    </row>
    <row r="280" spans="6:8" x14ac:dyDescent="0.2">
      <c r="F280" s="8"/>
      <c r="G280" s="9"/>
      <c r="H280" s="8"/>
    </row>
    <row r="281" spans="6:8" x14ac:dyDescent="0.2">
      <c r="F281" s="8"/>
      <c r="G281" s="9"/>
      <c r="H281" s="8"/>
    </row>
    <row r="282" spans="6:8" x14ac:dyDescent="0.2">
      <c r="F282" s="8"/>
      <c r="G282" s="9"/>
      <c r="H282" s="8"/>
    </row>
    <row r="283" spans="6:8" x14ac:dyDescent="0.2">
      <c r="F283" s="8"/>
      <c r="G283" s="8"/>
      <c r="H283" s="8"/>
    </row>
    <row r="284" spans="6:8" x14ac:dyDescent="0.2">
      <c r="F284" s="8"/>
      <c r="G284" s="8"/>
      <c r="H284" s="8"/>
    </row>
    <row r="285" spans="6:8" x14ac:dyDescent="0.2">
      <c r="F285" s="8"/>
      <c r="G285" s="8"/>
      <c r="H285" s="8"/>
    </row>
    <row r="286" spans="6:8" x14ac:dyDescent="0.2">
      <c r="F286" s="8"/>
      <c r="G286" s="8"/>
      <c r="H286" s="8"/>
    </row>
    <row r="287" spans="6:8" x14ac:dyDescent="0.2">
      <c r="F287" s="8"/>
      <c r="G287" s="8"/>
      <c r="H287" s="8"/>
    </row>
    <row r="288" spans="6:8" x14ac:dyDescent="0.2">
      <c r="F288" s="8"/>
      <c r="G288" s="8"/>
      <c r="H288" s="8"/>
    </row>
    <row r="289" spans="6:8" x14ac:dyDescent="0.2">
      <c r="F289" s="8"/>
      <c r="G289" s="8"/>
      <c r="H289" s="8"/>
    </row>
    <row r="290" spans="6:8" x14ac:dyDescent="0.2">
      <c r="F290" s="8"/>
      <c r="G290" s="8"/>
      <c r="H290" s="8"/>
    </row>
    <row r="291" spans="6:8" x14ac:dyDescent="0.2">
      <c r="F291" s="8"/>
      <c r="G291" s="8"/>
      <c r="H291" s="8"/>
    </row>
    <row r="292" spans="6:8" x14ac:dyDescent="0.2">
      <c r="F292" s="8"/>
      <c r="G292" s="8"/>
      <c r="H292" s="8"/>
    </row>
    <row r="293" spans="6:8" x14ac:dyDescent="0.2">
      <c r="F293" s="8"/>
      <c r="G293" s="8"/>
      <c r="H293" s="8"/>
    </row>
    <row r="294" spans="6:8" x14ac:dyDescent="0.2">
      <c r="F294" s="8"/>
      <c r="G294" s="8"/>
      <c r="H294" s="8"/>
    </row>
    <row r="295" spans="6:8" x14ac:dyDescent="0.2">
      <c r="F295" s="8"/>
      <c r="G295" s="8"/>
      <c r="H295" s="8"/>
    </row>
    <row r="296" spans="6:8" x14ac:dyDescent="0.2">
      <c r="F296" s="8"/>
      <c r="G296" s="8"/>
      <c r="H296" s="8"/>
    </row>
    <row r="297" spans="6:8" x14ac:dyDescent="0.2">
      <c r="F297" s="8"/>
      <c r="G297" s="8"/>
      <c r="H297" s="8"/>
    </row>
    <row r="298" spans="6:8" x14ac:dyDescent="0.2">
      <c r="F298" s="8"/>
      <c r="G298" s="8"/>
      <c r="H298" s="8"/>
    </row>
    <row r="299" spans="6:8" x14ac:dyDescent="0.2">
      <c r="F299" s="8"/>
      <c r="G299" s="8"/>
      <c r="H299" s="8"/>
    </row>
    <row r="300" spans="6:8" x14ac:dyDescent="0.2">
      <c r="F300" s="8"/>
      <c r="G300" s="8"/>
      <c r="H300" s="8"/>
    </row>
    <row r="301" spans="6:8" x14ac:dyDescent="0.2">
      <c r="F301" s="8"/>
      <c r="G301" s="8"/>
      <c r="H301" s="8"/>
    </row>
    <row r="302" spans="6:8" x14ac:dyDescent="0.2">
      <c r="F302" s="8"/>
      <c r="G302" s="8"/>
      <c r="H302" s="8"/>
    </row>
    <row r="303" spans="6:8" x14ac:dyDescent="0.2">
      <c r="F303" s="8"/>
      <c r="G303" s="8"/>
      <c r="H303" s="8"/>
    </row>
    <row r="304" spans="6:8" x14ac:dyDescent="0.2">
      <c r="F304" s="8"/>
      <c r="G304" s="8"/>
      <c r="H304" s="8"/>
    </row>
    <row r="305" spans="6:8" x14ac:dyDescent="0.2">
      <c r="F305" s="8"/>
      <c r="G305" s="8"/>
      <c r="H305" s="8"/>
    </row>
    <row r="306" spans="6:8" x14ac:dyDescent="0.2">
      <c r="F306" s="8"/>
      <c r="G306" s="8"/>
      <c r="H306" s="8"/>
    </row>
    <row r="307" spans="6:8" x14ac:dyDescent="0.2">
      <c r="F307" s="8"/>
      <c r="G307" s="8"/>
      <c r="H307" s="8"/>
    </row>
    <row r="308" spans="6:8" x14ac:dyDescent="0.2">
      <c r="F308" s="8"/>
      <c r="G308" s="8"/>
      <c r="H308" s="8"/>
    </row>
    <row r="309" spans="6:8" x14ac:dyDescent="0.2">
      <c r="F309" s="8"/>
      <c r="G309" s="8"/>
      <c r="H309" s="8"/>
    </row>
    <row r="310" spans="6:8" x14ac:dyDescent="0.2">
      <c r="F310" s="8"/>
      <c r="G310" s="8"/>
      <c r="H310" s="8"/>
    </row>
    <row r="311" spans="6:8" x14ac:dyDescent="0.2">
      <c r="F311" s="8"/>
      <c r="G311" s="8"/>
      <c r="H311" s="8"/>
    </row>
    <row r="312" spans="6:8" x14ac:dyDescent="0.2">
      <c r="F312" s="8"/>
      <c r="G312" s="8"/>
      <c r="H312" s="8"/>
    </row>
    <row r="313" spans="6:8" x14ac:dyDescent="0.2">
      <c r="F313" s="8"/>
      <c r="G313" s="8"/>
      <c r="H313" s="8"/>
    </row>
    <row r="314" spans="6:8" x14ac:dyDescent="0.2">
      <c r="F314" s="8"/>
      <c r="G314" s="8"/>
      <c r="H314" s="8"/>
    </row>
    <row r="315" spans="6:8" x14ac:dyDescent="0.2">
      <c r="F315" s="8"/>
      <c r="G315" s="8"/>
      <c r="H315" s="8"/>
    </row>
    <row r="316" spans="6:8" x14ac:dyDescent="0.2">
      <c r="F316" s="8"/>
      <c r="G316" s="8"/>
      <c r="H316" s="8"/>
    </row>
    <row r="317" spans="6:8" x14ac:dyDescent="0.2">
      <c r="F317" s="8"/>
      <c r="G317" s="8"/>
      <c r="H317" s="8"/>
    </row>
    <row r="318" spans="6:8" x14ac:dyDescent="0.2">
      <c r="F318" s="8"/>
      <c r="G318" s="8"/>
      <c r="H318" s="8"/>
    </row>
    <row r="319" spans="6:8" x14ac:dyDescent="0.2">
      <c r="F319" s="8"/>
      <c r="G319" s="8"/>
      <c r="H319" s="8"/>
    </row>
    <row r="320" spans="6:8" x14ac:dyDescent="0.2">
      <c r="F320" s="8"/>
      <c r="G320" s="8"/>
      <c r="H320" s="8"/>
    </row>
    <row r="321" spans="6:8" x14ac:dyDescent="0.2">
      <c r="F321" s="8"/>
      <c r="G321" s="8"/>
      <c r="H321" s="8"/>
    </row>
    <row r="322" spans="6:8" x14ac:dyDescent="0.2">
      <c r="F322" s="8"/>
      <c r="G322" s="8"/>
      <c r="H322" s="8"/>
    </row>
    <row r="323" spans="6:8" x14ac:dyDescent="0.2">
      <c r="F323" s="8"/>
      <c r="G323" s="8"/>
      <c r="H323" s="8"/>
    </row>
    <row r="324" spans="6:8" x14ac:dyDescent="0.2">
      <c r="F324" s="8"/>
      <c r="G324" s="8"/>
      <c r="H324" s="8"/>
    </row>
    <row r="325" spans="6:8" x14ac:dyDescent="0.2">
      <c r="F325" s="8"/>
      <c r="G325" s="8"/>
      <c r="H325" s="8"/>
    </row>
    <row r="326" spans="6:8" x14ac:dyDescent="0.2">
      <c r="F326" s="8"/>
      <c r="G326" s="8"/>
      <c r="H326" s="8"/>
    </row>
    <row r="327" spans="6:8" x14ac:dyDescent="0.2">
      <c r="F327" s="8"/>
      <c r="G327" s="8"/>
      <c r="H327" s="8"/>
    </row>
    <row r="328" spans="6:8" x14ac:dyDescent="0.2">
      <c r="F328" s="8"/>
      <c r="G328" s="8"/>
      <c r="H328" s="8"/>
    </row>
    <row r="329" spans="6:8" x14ac:dyDescent="0.2">
      <c r="F329" s="8"/>
      <c r="G329" s="8"/>
      <c r="H329" s="8"/>
    </row>
    <row r="330" spans="6:8" x14ac:dyDescent="0.2">
      <c r="F330" s="8"/>
      <c r="G330" s="8"/>
      <c r="H330" s="8"/>
    </row>
    <row r="331" spans="6:8" x14ac:dyDescent="0.2">
      <c r="F331" s="8"/>
      <c r="G331" s="8"/>
      <c r="H331" s="8"/>
    </row>
    <row r="332" spans="6:8" x14ac:dyDescent="0.2">
      <c r="F332" s="8"/>
      <c r="G332" s="8"/>
      <c r="H332" s="8"/>
    </row>
    <row r="333" spans="6:8" x14ac:dyDescent="0.2">
      <c r="F333" s="8"/>
      <c r="G333" s="8"/>
      <c r="H333" s="8"/>
    </row>
    <row r="334" spans="6:8" x14ac:dyDescent="0.2">
      <c r="F334" s="8"/>
      <c r="G334" s="8"/>
      <c r="H334" s="8"/>
    </row>
    <row r="335" spans="6:8" x14ac:dyDescent="0.2">
      <c r="F335" s="8"/>
      <c r="G335" s="8"/>
      <c r="H335" s="8"/>
    </row>
    <row r="336" spans="6:8" x14ac:dyDescent="0.2">
      <c r="F336" s="8"/>
      <c r="G336" s="8"/>
      <c r="H336" s="8"/>
    </row>
    <row r="337" spans="6:8" x14ac:dyDescent="0.2">
      <c r="F337" s="8"/>
      <c r="G337" s="8"/>
      <c r="H337" s="8"/>
    </row>
    <row r="338" spans="6:8" x14ac:dyDescent="0.2">
      <c r="F338" s="8"/>
      <c r="G338" s="8"/>
      <c r="H338" s="8"/>
    </row>
    <row r="339" spans="6:8" x14ac:dyDescent="0.2">
      <c r="F339" s="8"/>
      <c r="G339" s="8"/>
      <c r="H339" s="8"/>
    </row>
    <row r="340" spans="6:8" x14ac:dyDescent="0.2">
      <c r="F340" s="8"/>
      <c r="G340" s="8"/>
      <c r="H340" s="8"/>
    </row>
    <row r="341" spans="6:8" x14ac:dyDescent="0.2">
      <c r="F341" s="8"/>
      <c r="G341" s="8"/>
      <c r="H341" s="8"/>
    </row>
    <row r="342" spans="6:8" x14ac:dyDescent="0.2">
      <c r="F342" s="8"/>
      <c r="G342" s="8"/>
      <c r="H342" s="8"/>
    </row>
    <row r="343" spans="6:8" x14ac:dyDescent="0.2">
      <c r="F343" s="8"/>
      <c r="G343" s="8"/>
      <c r="H343" s="8"/>
    </row>
    <row r="344" spans="6:8" x14ac:dyDescent="0.2">
      <c r="F344" s="8"/>
      <c r="G344" s="8"/>
      <c r="H344" s="8"/>
    </row>
    <row r="345" spans="6:8" x14ac:dyDescent="0.2">
      <c r="F345" s="8"/>
      <c r="G345" s="8"/>
      <c r="H345" s="8"/>
    </row>
    <row r="346" spans="6:8" x14ac:dyDescent="0.2">
      <c r="F346" s="8"/>
      <c r="G346" s="8"/>
      <c r="H346" s="8"/>
    </row>
    <row r="347" spans="6:8" x14ac:dyDescent="0.2">
      <c r="F347" s="8"/>
      <c r="G347" s="8"/>
      <c r="H347" s="8"/>
    </row>
    <row r="348" spans="6:8" x14ac:dyDescent="0.2">
      <c r="F348" s="8"/>
      <c r="G348" s="8"/>
      <c r="H348" s="8"/>
    </row>
    <row r="349" spans="6:8" x14ac:dyDescent="0.2">
      <c r="F349" s="8"/>
      <c r="G349" s="8"/>
      <c r="H349" s="8"/>
    </row>
    <row r="350" spans="6:8" x14ac:dyDescent="0.2">
      <c r="F350" s="8"/>
      <c r="G350" s="8"/>
      <c r="H350" s="8"/>
    </row>
    <row r="351" spans="6:8" x14ac:dyDescent="0.2">
      <c r="F351" s="8"/>
      <c r="G351" s="8"/>
      <c r="H351" s="8"/>
    </row>
    <row r="352" spans="6:8" x14ac:dyDescent="0.2">
      <c r="F352" s="8"/>
      <c r="G352" s="8"/>
      <c r="H352" s="8"/>
    </row>
    <row r="353" spans="6:8" x14ac:dyDescent="0.2">
      <c r="F353" s="8"/>
      <c r="G353" s="8"/>
      <c r="H353" s="8"/>
    </row>
  </sheetData>
  <mergeCells count="11">
    <mergeCell ref="F141:H141"/>
    <mergeCell ref="E140:F140"/>
    <mergeCell ref="A140:B140"/>
    <mergeCell ref="A1:I1"/>
    <mergeCell ref="A3:I3"/>
    <mergeCell ref="A7:I7"/>
    <mergeCell ref="A2:I2"/>
    <mergeCell ref="A9:A10"/>
    <mergeCell ref="B9:B10"/>
    <mergeCell ref="H9:I9"/>
    <mergeCell ref="D9:F9"/>
  </mergeCells>
  <phoneticPr fontId="0" type="noConversion"/>
  <printOptions horizontalCentered="1"/>
  <pageMargins left="0.23622047244094491" right="0.23622047244094491" top="0.94488188976377963" bottom="0.94488188976377963" header="0" footer="0"/>
  <pageSetup paperSize="9" orientation="portrait" r:id="rId1"/>
  <headerFooter alignWithMargins="0"/>
  <ignoredErrors>
    <ignoredError sqref="H4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Колич. сметка</vt:lpstr>
      <vt:lpstr>Sheet3</vt:lpstr>
      <vt:lpstr>'Колич. сметка'!Print_Area</vt:lpstr>
      <vt:lpstr>'Колич. сметка'!Print_Titles</vt:lpstr>
    </vt:vector>
  </TitlesOfParts>
  <Company>Johnny B.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Vassilev</dc:creator>
  <cp:lastModifiedBy>Miro</cp:lastModifiedBy>
  <cp:lastPrinted>2018-09-20T07:33:50Z</cp:lastPrinted>
  <dcterms:created xsi:type="dcterms:W3CDTF">2004-02-05T21:28:53Z</dcterms:created>
  <dcterms:modified xsi:type="dcterms:W3CDTF">2018-09-28T08:39:19Z</dcterms:modified>
</cp:coreProperties>
</file>